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502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xr:revisionPtr revIDLastSave="0" documentId="11_07C4C7C53CC5B04A49560B5CC16CC184BB1C0811" xr6:coauthVersionLast="47" xr6:coauthVersionMax="47" xr10:uidLastSave="{00000000-0000-0000-0000-000000000000}"/>
  <bookViews>
    <workbookView xWindow="0" yWindow="0" windowWidth="28575" windowHeight="12150" activeTab="1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akgnDxaSi+PxfgX4pnsVCaNCzew=="/>
    </ext>
  </extLst>
</workbook>
</file>

<file path=xl/calcChain.xml><?xml version="1.0" encoding="utf-8"?>
<calcChain xmlns="http://schemas.openxmlformats.org/spreadsheetml/2006/main">
  <c r="E941" i="2" l="1"/>
  <c r="E940" i="2"/>
  <c r="E939" i="2"/>
  <c r="E938" i="2"/>
  <c r="E937" i="2"/>
  <c r="E936" i="2"/>
  <c r="E935" i="2"/>
  <c r="E934" i="2"/>
  <c r="E933" i="2" l="1"/>
  <c r="E932" i="2"/>
  <c r="E931" i="2"/>
  <c r="E930" i="2"/>
  <c r="E928" i="2"/>
  <c r="E929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5" i="2"/>
  <c r="E897" i="2"/>
  <c r="E896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02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65" i="2"/>
  <c r="E866" i="2"/>
  <c r="E867" i="2"/>
  <c r="E868" i="2"/>
  <c r="E869" i="2"/>
  <c r="E870" i="2"/>
  <c r="E864" i="2"/>
  <c r="E863" i="2"/>
  <c r="E862" i="2"/>
  <c r="E861" i="2"/>
  <c r="E860" i="2"/>
  <c r="E859" i="2"/>
  <c r="E858" i="2"/>
  <c r="E839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8" i="2"/>
  <c r="E837" i="2"/>
  <c r="E836" i="2"/>
  <c r="E835" i="2"/>
  <c r="E834" i="2"/>
  <c r="E833" i="2"/>
  <c r="E832" i="2"/>
  <c r="E830" i="2"/>
  <c r="E831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1" i="2"/>
  <c r="E762" i="2"/>
  <c r="E760" i="2"/>
  <c r="E759" i="2"/>
  <c r="E758" i="2"/>
  <c r="E756" i="2"/>
  <c r="E757" i="2"/>
  <c r="E755" i="2"/>
  <c r="E754" i="2"/>
  <c r="E753" i="2"/>
  <c r="E752" i="2"/>
  <c r="E751" i="2"/>
  <c r="E750" i="2"/>
  <c r="E749" i="2"/>
  <c r="E748" i="2"/>
  <c r="E747" i="2"/>
  <c r="E746" i="2"/>
  <c r="E745" i="2"/>
  <c r="E740" i="2"/>
  <c r="E741" i="2"/>
  <c r="E742" i="2"/>
  <c r="E743" i="2"/>
  <c r="E744" i="2"/>
  <c r="E739" i="2"/>
  <c r="E738" i="2"/>
  <c r="E737" i="2"/>
  <c r="E736" i="2"/>
  <c r="E735" i="2"/>
  <c r="E734" i="2"/>
  <c r="E733" i="2"/>
  <c r="E731" i="2"/>
  <c r="E732" i="2"/>
  <c r="E730" i="2"/>
  <c r="E729" i="2"/>
  <c r="E728" i="2"/>
  <c r="E727" i="2"/>
  <c r="E726" i="2"/>
  <c r="E725" i="2"/>
  <c r="E724" i="2"/>
  <c r="E722" i="2"/>
  <c r="E723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184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4" i="2"/>
  <c r="E685" i="2"/>
  <c r="E683" i="2"/>
  <c r="E682" i="2"/>
  <c r="E681" i="2"/>
  <c r="E680" i="2"/>
  <c r="E677" i="2"/>
  <c r="E678" i="2"/>
  <c r="E679" i="2"/>
  <c r="E676" i="2"/>
  <c r="E675" i="2"/>
  <c r="E674" i="2"/>
  <c r="E673" i="2"/>
  <c r="E672" i="2" l="1"/>
  <c r="E671" i="2"/>
  <c r="E670" i="2"/>
  <c r="E669" i="2" l="1"/>
  <c r="E668" i="2" l="1"/>
  <c r="E667" i="2" l="1"/>
  <c r="E666" i="2" l="1"/>
  <c r="E665" i="2"/>
  <c r="E664" i="2"/>
  <c r="E663" i="2"/>
  <c r="E662" i="2"/>
  <c r="E661" i="2"/>
  <c r="E660" i="2"/>
  <c r="E659" i="2"/>
  <c r="E658" i="2"/>
  <c r="E657" i="2"/>
  <c r="E656" i="2"/>
  <c r="E655" i="2"/>
  <c r="E654" i="2" l="1"/>
  <c r="E653" i="2" l="1"/>
  <c r="E652" i="2" l="1"/>
  <c r="E651" i="2" l="1"/>
  <c r="E650" i="2" l="1"/>
  <c r="E649" i="2"/>
  <c r="E647" i="2"/>
  <c r="E648" i="2"/>
  <c r="E645" i="2" l="1"/>
  <c r="E646" i="2"/>
  <c r="E644" i="2"/>
  <c r="E642" i="2" l="1"/>
  <c r="E643" i="2"/>
  <c r="E641" i="2" l="1"/>
  <c r="E640" i="2" l="1"/>
  <c r="E639" i="2" l="1"/>
  <c r="E638" i="2" l="1"/>
  <c r="E637" i="2" l="1"/>
  <c r="E636" i="2" l="1"/>
  <c r="E635" i="2" l="1"/>
  <c r="E634" i="2" l="1"/>
  <c r="E632" i="2" l="1"/>
  <c r="E633" i="2"/>
  <c r="E631" i="2" l="1"/>
  <c r="E1" i="2" l="1"/>
  <c r="E630" i="2" l="1"/>
  <c r="E629" i="2" l="1"/>
  <c r="E627" i="2" l="1"/>
  <c r="E628" i="2"/>
  <c r="E626" i="2" l="1"/>
  <c r="E625" i="2" l="1"/>
  <c r="E624" i="2" l="1"/>
  <c r="E623" i="2" l="1"/>
  <c r="E622" i="2" l="1"/>
  <c r="E621" i="2"/>
  <c r="E620" i="2" l="1"/>
  <c r="E619" i="2" l="1"/>
  <c r="E618" i="2" l="1"/>
  <c r="E616" i="2" l="1"/>
  <c r="E617" i="2"/>
  <c r="E615" i="2" l="1"/>
  <c r="E614" i="2" l="1"/>
  <c r="E613" i="2" l="1"/>
  <c r="E612" i="2" l="1"/>
  <c r="E611" i="2" l="1"/>
  <c r="E610" i="2" l="1"/>
  <c r="E609" i="2"/>
  <c r="E608" i="2"/>
  <c r="E607" i="2" l="1"/>
  <c r="E606" i="2"/>
  <c r="E605" i="2"/>
  <c r="E604" i="2" l="1"/>
  <c r="E603" i="2" l="1"/>
  <c r="E602" i="2" l="1"/>
  <c r="E601" i="2" l="1"/>
  <c r="E600" i="2"/>
  <c r="E599" i="2" l="1"/>
  <c r="E598" i="2" l="1"/>
  <c r="E597" i="2" l="1"/>
  <c r="E595" i="2" l="1"/>
  <c r="E596" i="2"/>
  <c r="E594" i="2"/>
  <c r="E593" i="2" l="1"/>
  <c r="E592" i="2" l="1"/>
  <c r="E591" i="2" l="1"/>
  <c r="E590" i="2" l="1"/>
  <c r="E589" i="2" l="1"/>
  <c r="E588" i="2" l="1"/>
  <c r="E587" i="2" l="1"/>
  <c r="E586" i="2" l="1"/>
  <c r="E585" i="2" l="1"/>
  <c r="E584" i="2" l="1"/>
  <c r="E583" i="2" l="1"/>
  <c r="E582" i="2" l="1"/>
  <c r="E581" i="2" l="1"/>
  <c r="E580" i="2" l="1"/>
  <c r="E579" i="2" l="1"/>
  <c r="E578" i="2" l="1"/>
  <c r="E577" i="2" l="1"/>
  <c r="E576" i="2" l="1"/>
  <c r="E575" i="2" l="1"/>
  <c r="E574" i="2" l="1"/>
  <c r="E573" i="2" l="1"/>
  <c r="E572" i="2" l="1"/>
  <c r="E275" i="6" l="1"/>
  <c r="E145" i="6"/>
  <c r="E184" i="6"/>
  <c r="E3" i="6"/>
  <c r="E297" i="6"/>
  <c r="E99" i="6"/>
  <c r="E26" i="6"/>
  <c r="E65" i="6"/>
  <c r="E387" i="6"/>
  <c r="E354" i="6"/>
  <c r="E390" i="6"/>
  <c r="E40" i="6"/>
  <c r="E326" i="6"/>
  <c r="E20" i="6"/>
  <c r="E350" i="6"/>
  <c r="E287" i="6"/>
  <c r="E13" i="6"/>
  <c r="E269" i="6"/>
  <c r="E4" i="6"/>
  <c r="E308" i="6"/>
  <c r="E55" i="6"/>
  <c r="E52" i="6"/>
  <c r="E148" i="6"/>
  <c r="E458" i="6"/>
  <c r="E250" i="6"/>
  <c r="E202" i="6"/>
  <c r="E132" i="6"/>
  <c r="E165" i="6"/>
  <c r="E325" i="6"/>
  <c r="E362" i="6"/>
  <c r="E282" i="6"/>
  <c r="E339" i="6"/>
  <c r="E83" i="6"/>
  <c r="E538" i="6"/>
  <c r="E562" i="6"/>
  <c r="E210" i="6"/>
  <c r="E520" i="6"/>
  <c r="E164" i="6"/>
  <c r="E143" i="6"/>
  <c r="E192" i="6"/>
  <c r="E78" i="6"/>
  <c r="E209" i="6"/>
  <c r="E212" i="6"/>
  <c r="E93" i="6"/>
  <c r="E120" i="6"/>
  <c r="E338" i="6"/>
  <c r="E6" i="6"/>
  <c r="E386" i="6"/>
  <c r="E383" i="6"/>
  <c r="E163" i="6"/>
  <c r="E408" i="6"/>
  <c r="E187" i="6"/>
  <c r="E426" i="6"/>
  <c r="E121" i="6"/>
  <c r="E204" i="6"/>
  <c r="E464" i="6"/>
  <c r="E64" i="6"/>
  <c r="E15" i="6"/>
  <c r="E8" i="6"/>
  <c r="E432" i="6"/>
  <c r="E18" i="6"/>
  <c r="E296" i="6"/>
  <c r="E190" i="6"/>
  <c r="E516" i="6"/>
  <c r="E216" i="6"/>
  <c r="E91" i="6"/>
  <c r="E123" i="6"/>
  <c r="E332" i="6"/>
  <c r="E34" i="6"/>
  <c r="E87" i="6"/>
  <c r="E95" i="6"/>
  <c r="E96" i="6"/>
  <c r="E328" i="6"/>
  <c r="E475" i="6"/>
  <c r="E407" i="6"/>
  <c r="E10" i="6"/>
  <c r="E474" i="6"/>
  <c r="E77" i="6"/>
  <c r="E57" i="6"/>
  <c r="E256" i="6"/>
  <c r="E177" i="6"/>
  <c r="E395" i="6"/>
  <c r="E21" i="6"/>
  <c r="E47" i="6"/>
  <c r="E255" i="6"/>
  <c r="E11" i="6"/>
  <c r="E101" i="6"/>
  <c r="E32" i="6"/>
  <c r="E304" i="6"/>
  <c r="E337" i="6"/>
  <c r="E122" i="6"/>
  <c r="E41" i="6"/>
  <c r="E214" i="6"/>
  <c r="E481" i="6"/>
  <c r="E139" i="6"/>
  <c r="E66" i="6"/>
  <c r="E401" i="6"/>
  <c r="E104" i="6"/>
  <c r="E222" i="6"/>
  <c r="E369" i="6"/>
  <c r="E322" i="6"/>
  <c r="E44" i="6"/>
  <c r="E314" i="6"/>
  <c r="E249" i="6"/>
  <c r="E169" i="6"/>
  <c r="E431" i="6"/>
  <c r="E225" i="6"/>
  <c r="E1" i="6"/>
  <c r="E108" i="6"/>
  <c r="E171" i="6"/>
  <c r="E221" i="6"/>
  <c r="E69" i="6"/>
  <c r="E413" i="6"/>
  <c r="E241" i="6"/>
  <c r="E152" i="6"/>
  <c r="E25" i="6"/>
  <c r="E51" i="6"/>
  <c r="E141" i="6"/>
  <c r="E268" i="6"/>
  <c r="E318" i="6"/>
  <c r="E442" i="6"/>
  <c r="E240" i="6"/>
  <c r="E373" i="6"/>
  <c r="E88" i="6"/>
  <c r="E150" i="6"/>
  <c r="E75" i="6"/>
  <c r="E485" i="6"/>
  <c r="E361" i="6"/>
  <c r="E303" i="6"/>
  <c r="E155" i="6"/>
  <c r="E248" i="6"/>
  <c r="E31" i="6"/>
  <c r="E36" i="6"/>
  <c r="E312" i="6"/>
  <c r="E530" i="6"/>
  <c r="E457" i="6"/>
  <c r="E247" i="6"/>
  <c r="E536" i="6"/>
  <c r="E72" i="6"/>
  <c r="E208" i="6"/>
  <c r="E382" i="6"/>
  <c r="E28" i="6"/>
  <c r="E507" i="6"/>
  <c r="E331" i="6"/>
  <c r="E180" i="6"/>
  <c r="E27" i="6"/>
  <c r="E114" i="6"/>
  <c r="E349" i="6"/>
  <c r="E307" i="6"/>
  <c r="E243" i="6"/>
  <c r="E366" i="6"/>
  <c r="E480" i="6"/>
  <c r="E232" i="6"/>
  <c r="E12" i="6"/>
  <c r="E30" i="6"/>
  <c r="E266" i="6"/>
  <c r="E158" i="6"/>
  <c r="E526" i="6"/>
  <c r="E414" i="6"/>
  <c r="E53" i="6"/>
  <c r="E43" i="6"/>
  <c r="E38" i="6"/>
  <c r="E473" i="6"/>
  <c r="E54" i="6"/>
  <c r="E260" i="6"/>
  <c r="E227" i="6"/>
  <c r="E289" i="6"/>
  <c r="E253" i="6"/>
  <c r="E45" i="6"/>
  <c r="E324" i="6"/>
  <c r="E176" i="6"/>
  <c r="E430" i="6"/>
  <c r="E2" i="6"/>
  <c r="E242" i="6"/>
  <c r="E566" i="6"/>
  <c r="E203" i="6"/>
  <c r="E441" i="6"/>
  <c r="E317" i="6"/>
  <c r="E503" i="6"/>
  <c r="E22" i="6"/>
  <c r="E223" i="6"/>
  <c r="E81" i="6"/>
  <c r="E48" i="6"/>
  <c r="E502" i="6"/>
  <c r="E425" i="6"/>
  <c r="E217" i="6"/>
  <c r="E62" i="6"/>
  <c r="E207" i="6"/>
  <c r="E239" i="6"/>
  <c r="E440" i="6"/>
  <c r="E229" i="6"/>
  <c r="E231" i="6"/>
  <c r="E439" i="6"/>
  <c r="E353" i="6"/>
  <c r="E358" i="6"/>
  <c r="E213" i="6"/>
  <c r="E456" i="6"/>
  <c r="E529" i="6"/>
  <c r="E565" i="6"/>
  <c r="E523" i="6"/>
  <c r="E24" i="6"/>
  <c r="E218" i="6"/>
  <c r="E86" i="6"/>
  <c r="E7" i="6"/>
  <c r="E252" i="6"/>
  <c r="E111" i="6"/>
  <c r="E525" i="6"/>
  <c r="E23" i="6"/>
  <c r="E365" i="6"/>
  <c r="E5" i="6"/>
  <c r="E447" i="6"/>
  <c r="E259" i="6"/>
  <c r="E167" i="6"/>
  <c r="E281" i="6"/>
  <c r="E265" i="6"/>
  <c r="E311" i="6"/>
  <c r="E103" i="6"/>
  <c r="E310" i="6"/>
  <c r="E220" i="6"/>
  <c r="E302" i="6"/>
  <c r="E9" i="6"/>
  <c r="E429" i="6"/>
  <c r="E340" i="6"/>
  <c r="E381" i="6"/>
  <c r="E166" i="6"/>
  <c r="E419" i="6"/>
  <c r="E548" i="6"/>
  <c r="E346" i="6"/>
  <c r="E316" i="6"/>
  <c r="E380" i="6"/>
  <c r="E37" i="6"/>
  <c r="E463" i="6"/>
  <c r="E506" i="6"/>
  <c r="E147" i="6"/>
  <c r="E515" i="6"/>
  <c r="E462" i="6"/>
  <c r="E85" i="6"/>
  <c r="E385" i="6"/>
  <c r="E283" i="6"/>
  <c r="E489" i="6"/>
  <c r="E374" i="6"/>
  <c r="E14" i="6"/>
  <c r="E84" i="6"/>
  <c r="E514" i="6"/>
  <c r="E280" i="6"/>
  <c r="E295" i="6"/>
  <c r="E246" i="6"/>
  <c r="E345" i="6"/>
  <c r="E348" i="6"/>
  <c r="E198" i="6"/>
  <c r="E438" i="6"/>
  <c r="E154" i="6"/>
  <c r="E61" i="6"/>
  <c r="E479" i="6"/>
  <c r="E451" i="6"/>
  <c r="E285" i="6"/>
  <c r="E409" i="6"/>
  <c r="E124" i="6"/>
  <c r="E478" i="6"/>
  <c r="E71" i="6"/>
  <c r="E92" i="6"/>
  <c r="E17" i="6"/>
  <c r="E199" i="6"/>
  <c r="E90" i="6"/>
  <c r="E172" i="6"/>
  <c r="E33" i="6"/>
  <c r="E144" i="6"/>
  <c r="E46" i="6"/>
  <c r="E455" i="6"/>
  <c r="E50" i="6"/>
  <c r="E168" i="6"/>
  <c r="E116" i="6"/>
  <c r="E113" i="6"/>
  <c r="E94" i="6"/>
  <c r="E437" i="6"/>
  <c r="E286" i="6"/>
  <c r="E501" i="6"/>
  <c r="E179" i="6"/>
  <c r="E157" i="6"/>
  <c r="E561" i="6"/>
  <c r="E80" i="6"/>
  <c r="E138" i="6"/>
  <c r="E258" i="6"/>
  <c r="E151" i="6"/>
  <c r="E418" i="6"/>
  <c r="E59" i="6"/>
  <c r="E400" i="6"/>
  <c r="E200" i="6"/>
  <c r="E535" i="6"/>
  <c r="E137" i="6"/>
  <c r="E102" i="6"/>
  <c r="E174" i="6"/>
  <c r="E500" i="6"/>
  <c r="E16" i="6"/>
  <c r="E153" i="6"/>
  <c r="E446" i="6"/>
  <c r="E183" i="6"/>
  <c r="E206" i="6"/>
  <c r="E288" i="6"/>
  <c r="E112" i="6"/>
  <c r="E194" i="6"/>
  <c r="E115" i="6"/>
  <c r="E19" i="6"/>
  <c r="E67" i="6"/>
  <c r="E74" i="6"/>
  <c r="E237" i="6"/>
  <c r="E294" i="6"/>
  <c r="E513" i="6"/>
  <c r="E70" i="6"/>
  <c r="E186" i="6"/>
  <c r="E131" i="6"/>
  <c r="E412" i="6"/>
  <c r="E215" i="6"/>
  <c r="E73" i="6"/>
  <c r="E29" i="6"/>
  <c r="E547" i="6"/>
  <c r="E129" i="6"/>
  <c r="E402" i="6"/>
  <c r="E344" i="6"/>
  <c r="E274" i="6"/>
  <c r="E454" i="6"/>
  <c r="E499" i="6"/>
  <c r="E68" i="6"/>
  <c r="E522" i="6"/>
  <c r="E170" i="6"/>
  <c r="E472" i="6"/>
  <c r="E126" i="6"/>
  <c r="E424" i="6"/>
  <c r="E461" i="6"/>
  <c r="E197" i="6"/>
  <c r="E399" i="6"/>
  <c r="E205" i="6"/>
  <c r="E546" i="6"/>
  <c r="E498" i="6"/>
  <c r="E100" i="6"/>
  <c r="E125" i="6"/>
  <c r="E173" i="6"/>
  <c r="E315" i="6"/>
  <c r="E560" i="6"/>
  <c r="E497" i="6"/>
  <c r="E417" i="6"/>
  <c r="E49" i="6"/>
  <c r="E398" i="6"/>
  <c r="E471" i="6"/>
  <c r="E389" i="6"/>
  <c r="E63" i="6"/>
  <c r="E60" i="6"/>
  <c r="E557" i="6"/>
  <c r="E512" i="6"/>
  <c r="E488" i="6"/>
  <c r="E35" i="6"/>
  <c r="E545" i="6"/>
  <c r="E496" i="6"/>
  <c r="E470" i="6"/>
  <c r="E495" i="6"/>
  <c r="E460" i="6"/>
  <c r="E330" i="6"/>
  <c r="E428" i="6"/>
  <c r="E323" i="6"/>
  <c r="E188" i="6"/>
  <c r="E107" i="6"/>
  <c r="E106" i="6"/>
  <c r="E309" i="6"/>
  <c r="E257" i="6"/>
  <c r="E238" i="6"/>
  <c r="E293" i="6"/>
  <c r="E245" i="6"/>
  <c r="E39" i="6"/>
  <c r="E276" i="6"/>
  <c r="E487" i="6"/>
  <c r="E273" i="6"/>
  <c r="E189" i="6"/>
  <c r="E251" i="6"/>
  <c r="E416" i="6"/>
  <c r="E372" i="6"/>
  <c r="E534" i="6"/>
  <c r="E146" i="6"/>
  <c r="E511" i="6"/>
  <c r="E230" i="6"/>
  <c r="E182" i="6"/>
  <c r="E453" i="6"/>
  <c r="E193" i="6"/>
  <c r="E352" i="6"/>
  <c r="E306" i="6"/>
  <c r="E357" i="6"/>
  <c r="E334" i="6"/>
  <c r="E42" i="6"/>
  <c r="E160" i="6"/>
  <c r="E360" i="6"/>
  <c r="E175" i="6"/>
  <c r="E569" i="6"/>
  <c r="E235" i="6"/>
  <c r="E56" i="6"/>
  <c r="E427" i="6"/>
  <c r="E140" i="6"/>
  <c r="E110" i="6"/>
  <c r="E388" i="6"/>
  <c r="E378" i="6"/>
  <c r="E196" i="6"/>
  <c r="E264" i="6"/>
  <c r="E436" i="6"/>
  <c r="E494" i="6"/>
  <c r="E162" i="6"/>
  <c r="E486" i="6"/>
  <c r="E142" i="6"/>
  <c r="E450" i="6"/>
  <c r="E228" i="6"/>
  <c r="E477" i="6"/>
  <c r="E571" i="6"/>
  <c r="E394" i="6"/>
  <c r="E384" i="6"/>
  <c r="E397" i="6"/>
  <c r="E76" i="6"/>
  <c r="E423" i="6"/>
  <c r="E279" i="6"/>
  <c r="E411" i="6"/>
  <c r="E336" i="6"/>
  <c r="E58" i="6"/>
  <c r="E327" i="6"/>
  <c r="E556" i="6"/>
  <c r="E448" i="6"/>
  <c r="E272" i="6"/>
  <c r="E292" i="6"/>
  <c r="E435" i="6"/>
  <c r="E244" i="6"/>
  <c r="E301" i="6"/>
  <c r="E544" i="6"/>
  <c r="E305" i="6"/>
  <c r="E484" i="6"/>
  <c r="E271" i="6"/>
  <c r="E159" i="6"/>
  <c r="E445" i="6"/>
  <c r="E422" i="6"/>
  <c r="E493" i="6"/>
  <c r="E98" i="6"/>
  <c r="E149" i="6"/>
  <c r="E89" i="6"/>
  <c r="E333" i="6"/>
  <c r="E291" i="6"/>
  <c r="E393" i="6"/>
  <c r="E364" i="6"/>
  <c r="E505" i="6"/>
  <c r="E406" i="6"/>
  <c r="E300" i="6"/>
  <c r="E405" i="6"/>
  <c r="E368" i="6"/>
  <c r="E469" i="6"/>
  <c r="E519" i="6"/>
  <c r="E105" i="6"/>
  <c r="E299" i="6"/>
  <c r="E79" i="6"/>
  <c r="E135" i="6"/>
  <c r="E392" i="6"/>
  <c r="E404" i="6"/>
  <c r="E559" i="6"/>
  <c r="E351" i="6"/>
  <c r="E161" i="6"/>
  <c r="E234" i="6"/>
  <c r="E420" i="6"/>
  <c r="E195" i="6"/>
  <c r="E410" i="6"/>
  <c r="E211" i="6"/>
  <c r="E82" i="6"/>
  <c r="E444" i="6"/>
  <c r="E356" i="6"/>
  <c r="E97" i="6"/>
  <c r="E449" i="6"/>
  <c r="E468" i="6"/>
  <c r="E284" i="6"/>
  <c r="E434" i="6"/>
  <c r="E483" i="6"/>
  <c r="E185" i="6"/>
  <c r="E533" i="6"/>
  <c r="E128" i="6"/>
  <c r="E391" i="6"/>
  <c r="E555" i="6"/>
  <c r="E492" i="6"/>
  <c r="E342" i="6"/>
  <c r="E263" i="6"/>
  <c r="E321" i="6"/>
  <c r="E504" i="6"/>
  <c r="E134" i="6"/>
  <c r="E201" i="6"/>
  <c r="E482" i="6"/>
  <c r="E233" i="6"/>
  <c r="E433" i="6"/>
  <c r="E329" i="6"/>
  <c r="E363" i="6"/>
  <c r="E130" i="6"/>
  <c r="E543" i="6"/>
  <c r="E224" i="6"/>
  <c r="E313" i="6"/>
  <c r="E262" i="6"/>
  <c r="E109" i="6"/>
  <c r="E278" i="6"/>
  <c r="E119" i="6"/>
  <c r="E118" i="6"/>
  <c r="E191" i="6"/>
  <c r="E491" i="6"/>
  <c r="E117" i="6"/>
  <c r="E254" i="6"/>
  <c r="E226" i="6"/>
  <c r="E277" i="6"/>
  <c r="E127" i="6"/>
  <c r="E320" i="6"/>
  <c r="E298" i="6"/>
  <c r="E133" i="6"/>
  <c r="E136" i="6"/>
  <c r="E568" i="6"/>
  <c r="E355" i="6"/>
  <c r="E554" i="6"/>
  <c r="E421" i="6"/>
  <c r="E443" i="6"/>
  <c r="E319" i="6"/>
  <c r="E156" i="6"/>
  <c r="E371" i="6"/>
  <c r="E517" i="6"/>
  <c r="E459" i="6"/>
  <c r="E178" i="6"/>
  <c r="E335" i="6"/>
  <c r="E377" i="6"/>
  <c r="E219" i="6"/>
  <c r="E181" i="6"/>
  <c r="E532" i="6"/>
  <c r="E343" i="6"/>
  <c r="E236" i="6"/>
  <c r="E359" i="6"/>
  <c r="E467" i="6"/>
  <c r="E261" i="6"/>
  <c r="E267" i="6"/>
  <c r="E396" i="6"/>
  <c r="E290" i="6"/>
  <c r="E510" i="6"/>
  <c r="E270" i="6"/>
  <c r="E509" i="6"/>
  <c r="E490" i="6"/>
  <c r="E347" i="6"/>
  <c r="E367" i="6"/>
  <c r="E376" i="6"/>
  <c r="E341" i="6"/>
  <c r="E375" i="6"/>
  <c r="E403" i="6"/>
  <c r="E370" i="6"/>
  <c r="E379" i="6"/>
  <c r="E466" i="6"/>
  <c r="E452" i="6"/>
  <c r="E476" i="6"/>
  <c r="E542" i="6"/>
  <c r="E415" i="6"/>
  <c r="E553" i="6"/>
  <c r="E564" i="6"/>
  <c r="E552" i="6"/>
  <c r="E521" i="6"/>
  <c r="E551" i="6"/>
  <c r="E465" i="6"/>
  <c r="E524" i="6"/>
  <c r="E528" i="6"/>
  <c r="E541" i="6"/>
  <c r="E537" i="6"/>
  <c r="E508" i="6"/>
  <c r="E550" i="6"/>
  <c r="E518" i="6"/>
  <c r="E540" i="6"/>
  <c r="E527" i="6"/>
  <c r="E549" i="6"/>
  <c r="E531" i="6"/>
  <c r="E567" i="6"/>
  <c r="E539" i="6"/>
  <c r="E558" i="6"/>
  <c r="E563" i="6"/>
  <c r="E571" i="2" l="1"/>
  <c r="E570" i="2"/>
  <c r="E569" i="2" l="1"/>
  <c r="E568" i="2"/>
  <c r="E567" i="2" l="1"/>
  <c r="E566" i="2"/>
  <c r="E565" i="2" l="1"/>
  <c r="E564" i="2" l="1"/>
  <c r="E563" i="2" l="1"/>
  <c r="E562" i="2" l="1"/>
  <c r="E561" i="2"/>
  <c r="E560" i="2" l="1"/>
  <c r="E559" i="2"/>
  <c r="E558" i="2" l="1"/>
  <c r="E557" i="2" l="1"/>
  <c r="E556" i="2" l="1"/>
  <c r="E555" i="2" l="1"/>
  <c r="E554" i="2" l="1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W41" i="4"/>
  <c r="U41" i="4"/>
  <c r="S41" i="4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W34" i="4"/>
  <c r="U34" i="4"/>
  <c r="S34" i="4"/>
  <c r="Y34" i="4" s="1"/>
  <c r="Q34" i="4"/>
  <c r="W33" i="4"/>
  <c r="U33" i="4"/>
  <c r="S33" i="4"/>
  <c r="Y33" i="4" s="1"/>
  <c r="Q33" i="4"/>
  <c r="W32" i="4"/>
  <c r="U32" i="4"/>
  <c r="W31" i="4"/>
  <c r="S31" i="4"/>
  <c r="Y31" i="4" s="1"/>
  <c r="Q31" i="4"/>
  <c r="W30" i="4"/>
  <c r="U30" i="4"/>
  <c r="S30" i="4"/>
  <c r="Y30" i="4" s="1"/>
  <c r="Q30" i="4"/>
  <c r="W29" i="4"/>
  <c r="U29" i="4"/>
  <c r="S29" i="4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W8" i="4"/>
  <c r="U8" i="4"/>
  <c r="Y8" i="4" s="1"/>
  <c r="W7" i="4"/>
  <c r="U7" i="4"/>
  <c r="Y7" i="4" s="1"/>
  <c r="W6" i="4"/>
  <c r="U6" i="4"/>
  <c r="S6" i="4"/>
  <c r="Q6" i="4"/>
  <c r="W5" i="4"/>
  <c r="U5" i="4"/>
  <c r="Y5" i="4" s="1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Y6" i="4" l="1"/>
  <c r="Y9" i="4"/>
  <c r="Y22" i="4"/>
  <c r="Y29" i="4"/>
  <c r="Y32" i="4"/>
  <c r="Y35" i="4"/>
  <c r="Y41" i="4"/>
  <c r="Y42" i="4"/>
  <c r="Y46" i="4"/>
  <c r="Y50" i="4"/>
  <c r="Y64" i="4"/>
  <c r="Y117" i="4"/>
  <c r="Y118" i="4"/>
</calcChain>
</file>

<file path=xl/sharedStrings.xml><?xml version="1.0" encoding="utf-8"?>
<sst xmlns="http://schemas.openxmlformats.org/spreadsheetml/2006/main" count="8155" uniqueCount="2469">
  <si>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</si>
  <si>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</si>
  <si>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</si>
  <si>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</si>
  <si>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</si>
  <si>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</si>
  <si>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</si>
  <si>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</si>
  <si>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</si>
  <si>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</si>
  <si>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</si>
  <si>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</si>
  <si>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</si>
  <si>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</si>
  <si>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</si>
  <si>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</si>
  <si>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</si>
  <si>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</si>
  <si>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</si>
  <si>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</si>
  <si>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</si>
  <si>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</si>
  <si>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</si>
  <si>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</si>
  <si>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</si>
  <si>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</si>
  <si>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</si>
  <si>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</si>
  <si>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</si>
  <si>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</si>
  <si>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</si>
  <si>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</si>
  <si>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</si>
  <si>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</si>
  <si>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</si>
  <si>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</si>
  <si>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</si>
  <si>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</si>
  <si>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</si>
  <si>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</si>
  <si>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</si>
  <si>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xiaoyuw07@gmail.com</t>
  </si>
  <si>
    <t>Maximum</t>
  </si>
  <si>
    <t>thumbpixels</t>
  </si>
  <si>
    <r>
      <rPr>
        <sz val="11"/>
        <color rgb="FF000000"/>
        <rFont val="Noto sans cjk sc"/>
      </rPr>
      <t>苏苏苏</t>
    </r>
    <r>
      <rPr>
        <sz val="11"/>
        <color rgb="FF000000"/>
        <rFont val="Calibri"/>
        <family val="2"/>
      </rPr>
      <t>key</t>
    </r>
  </si>
  <si>
    <t>Facebook</t>
  </si>
  <si>
    <t>thumbpixels@gmail.com</t>
  </si>
  <si>
    <t>Tao</t>
  </si>
  <si>
    <t>fang2018</t>
  </si>
  <si>
    <t>Jiashen</t>
  </si>
  <si>
    <t>longtao.cmu@gmail.com</t>
  </si>
  <si>
    <t>tao long</t>
  </si>
  <si>
    <t>Zeoh</t>
  </si>
  <si>
    <t>zac4</t>
  </si>
  <si>
    <t>zac.wen7@gmail.com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</si>
  <si>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</si>
  <si>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</si>
  <si>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</si>
  <si>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</si>
  <si>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</si>
  <si>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</si>
  <si>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</si>
  <si>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</si>
  <si>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</si>
  <si>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</si>
  <si>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</si>
  <si>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</si>
  <si>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</si>
  <si>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</si>
  <si>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</si>
  <si>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</si>
  <si>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</si>
  <si>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</si>
  <si>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</si>
  <si>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</si>
  <si>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</si>
  <si>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</si>
  <si>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</si>
  <si>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</si>
  <si>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</si>
  <si>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</si>
  <si>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XJTU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</si>
  <si>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</si>
  <si>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</si>
  <si>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</si>
  <si>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</si>
  <si>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</si>
  <si>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</si>
  <si>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</si>
  <si>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</si>
  <si>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</si>
  <si>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</si>
  <si>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</si>
  <si>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Memoria</t>
  </si>
  <si>
    <t>Stripe</t>
  </si>
  <si>
    <t>WHU</t>
  </si>
  <si>
    <t>kun.hu7602@gmail.com</t>
  </si>
  <si>
    <t>Kun Hu</t>
  </si>
  <si>
    <t>infmount</t>
  </si>
  <si>
    <t>杨珺</t>
  </si>
  <si>
    <t>harttle</t>
  </si>
  <si>
    <t>Lisongyi</t>
  </si>
  <si>
    <t>harttleharttle@gmail.com</t>
  </si>
  <si>
    <t>FighterNan</t>
  </si>
  <si>
    <t>nanzhoumails@gmail.com</t>
  </si>
  <si>
    <t>Nan Zhou</t>
  </si>
  <si>
    <t>lozy219</t>
  </si>
  <si>
    <t>uygnim.iel@gmail.com</t>
  </si>
  <si>
    <t>氧气</t>
  </si>
  <si>
    <t>deadstorm</t>
  </si>
  <si>
    <t>wangyanstorm@163.com</t>
  </si>
  <si>
    <t>后青春期的YXY</t>
  </si>
  <si>
    <t>CE_RE_WAyitiaolong</t>
  </si>
  <si>
    <t>USTC</t>
  </si>
  <si>
    <t>yuxiaoyuan93@gmail.com</t>
  </si>
  <si>
    <t>Xiaoyuan Yu</t>
  </si>
  <si>
    <t>杨森</t>
  </si>
  <si>
    <t>YoungForest</t>
  </si>
  <si>
    <t>BUAA</t>
  </si>
  <si>
    <t>sen.yang96@outlook.com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</si>
  <si>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</si>
  <si>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</si>
  <si>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</si>
  <si>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</si>
  <si>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</si>
  <si>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</si>
  <si>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</si>
  <si>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</si>
  <si>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</si>
  <si>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</si>
  <si>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</si>
  <si>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</si>
  <si>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</si>
  <si>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</si>
  <si>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</si>
  <si>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</si>
  <si>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</si>
  <si>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</si>
  <si>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</si>
  <si>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</si>
  <si>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</si>
  <si>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FightEveryDay</t>
  </si>
  <si>
    <t>NWAFU</t>
  </si>
  <si>
    <t>warriorzwy01@gmail.com</t>
  </si>
  <si>
    <t>WarriorZWY,  WarriorZ</t>
  </si>
  <si>
    <t>JDEPTCT</t>
  </si>
  <si>
    <t>peichaoD</t>
  </si>
  <si>
    <t>peichaodu@gmail.com</t>
  </si>
  <si>
    <t>Peichao Du</t>
  </si>
  <si>
    <t>JDEP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</si>
  <si>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</si>
  <si>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</si>
  <si>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</si>
  <si>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</si>
  <si>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</si>
  <si>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</si>
  <si>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</si>
  <si>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</si>
  <si>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</si>
  <si>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</si>
  <si>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</si>
  <si>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</si>
  <si>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</si>
  <si>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</si>
  <si>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</si>
  <si>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</si>
  <si>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</si>
  <si>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</si>
  <si>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</si>
  <si>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</si>
  <si>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</si>
  <si>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</si>
  <si>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</si>
  <si>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</si>
  <si>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</si>
  <si>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</si>
  <si>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</si>
  <si>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</si>
  <si>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</si>
  <si>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</si>
  <si>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</si>
  <si>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</si>
  <si>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胡英华</t>
  </si>
  <si>
    <t>yinghuahu</t>
  </si>
  <si>
    <t>Wayfair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</si>
  <si>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</si>
  <si>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</si>
  <si>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</si>
  <si>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</si>
  <si>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</si>
  <si>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</si>
  <si>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</si>
  <si>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</si>
  <si>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</si>
  <si>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</si>
  <si>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</si>
  <si>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changyu</t>
  </si>
  <si>
    <t>changyu_jiang</t>
  </si>
  <si>
    <t>changyu.jiang86@gmail.com</t>
  </si>
  <si>
    <t>会飞的麦片</t>
  </si>
  <si>
    <t>zk299</t>
  </si>
  <si>
    <t>Bloomberg</t>
  </si>
  <si>
    <t>skyzjkang@gmail.com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</si>
  <si>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</si>
  <si>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</si>
  <si>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</si>
  <si>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</si>
  <si>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</si>
  <si>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</si>
  <si>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</si>
  <si>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</si>
  <si>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</si>
  <si>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</si>
  <si>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</si>
  <si>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</si>
  <si>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舒永豪</t>
  </si>
  <si>
    <t>Kamikakushi</t>
  </si>
  <si>
    <t>jason_wong</t>
  </si>
  <si>
    <t>MinZ</t>
  </si>
  <si>
    <t>weeeed</t>
  </si>
  <si>
    <t>FDU</t>
  </si>
  <si>
    <t>zhouminzoe@gmail.com</t>
  </si>
  <si>
    <t>htkz</t>
  </si>
  <si>
    <t>htkzmo</t>
  </si>
  <si>
    <t xml:space="preserve"> BUPT</t>
  </si>
  <si>
    <t>htkzmo@gmail.com</t>
  </si>
  <si>
    <t>板砖骑士</t>
  </si>
  <si>
    <t>delphih</t>
  </si>
  <si>
    <t>haozihong@hotmail.com</t>
  </si>
  <si>
    <t>郝子宏</t>
  </si>
  <si>
    <t>飞飞</t>
  </si>
  <si>
    <t>nyu_ldf</t>
  </si>
  <si>
    <t>upupming</t>
  </si>
  <si>
    <t>Yiming Li</t>
  </si>
  <si>
    <t>YolkChiChi</t>
  </si>
  <si>
    <t>ryanwong0127</t>
  </si>
  <si>
    <t>ryanwong0127@gmail.com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</si>
  <si>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</si>
  <si>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</si>
  <si>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</si>
  <si>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</si>
  <si>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</si>
  <si>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</si>
  <si>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</si>
  <si>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Lily</t>
  </si>
  <si>
    <t>NaoJoeMiao</t>
  </si>
  <si>
    <t>lilydenris@gmail.com</t>
  </si>
  <si>
    <t>柯南</t>
  </si>
  <si>
    <t>goodstudyqaq</t>
  </si>
  <si>
    <t>Wish</t>
  </si>
  <si>
    <t>闫新跃</t>
  </si>
  <si>
    <t>bush117</t>
  </si>
  <si>
    <t>Kai</t>
  </si>
  <si>
    <t>Tyrande</t>
  </si>
  <si>
    <t>njuhekai@gmail.com</t>
  </si>
  <si>
    <t>Perry</t>
  </si>
  <si>
    <t>perry304</t>
  </si>
  <si>
    <t>panrui180@gmail.com</t>
  </si>
  <si>
    <t>thinkiny</t>
  </si>
  <si>
    <t>李少阳</t>
  </si>
  <si>
    <t>silvertint10</t>
  </si>
  <si>
    <t>lishaoyang8@msn.com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</si>
  <si>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</si>
  <si>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</si>
  <si>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</si>
  <si>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</si>
  <si>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</si>
  <si>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</si>
  <si>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</si>
  <si>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</si>
  <si>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曹幸东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</si>
  <si>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</si>
  <si>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</si>
  <si>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</si>
  <si>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</si>
  <si>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</si>
  <si>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</si>
  <si>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</si>
  <si>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陶</t>
  </si>
  <si>
    <t>bttsv</t>
  </si>
  <si>
    <t>taobotong1987@gmail.com</t>
  </si>
  <si>
    <t>rBao</t>
  </si>
  <si>
    <t>oaixuroab</t>
  </si>
  <si>
    <t>CQU</t>
  </si>
  <si>
    <t>baoruxiao@gmail.com</t>
  </si>
  <si>
    <t>Ruxiao Bao</t>
  </si>
  <si>
    <t>Luffy</t>
  </si>
  <si>
    <t>WRWRW</t>
  </si>
  <si>
    <t>HIT</t>
  </si>
  <si>
    <t>kqe2705@gmail.com</t>
  </si>
  <si>
    <t>Weiran Lin</t>
  </si>
  <si>
    <t>林佳乐</t>
  </si>
  <si>
    <t>linjiale</t>
  </si>
  <si>
    <t>SJTU</t>
  </si>
  <si>
    <t>会唱歌的猪</t>
  </si>
  <si>
    <t>nirodha</t>
  </si>
  <si>
    <t>王悟空</t>
  </si>
  <si>
    <t>carotwang</t>
  </si>
  <si>
    <t>carotwang@126.com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</si>
  <si>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</si>
  <si>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</si>
  <si>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</si>
  <si>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</si>
  <si>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</si>
  <si>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</si>
  <si>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</si>
  <si>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</si>
  <si>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1487761808@qq.com</t>
  </si>
  <si>
    <t>知是故人来</t>
  </si>
  <si>
    <t>leileimiao</t>
  </si>
  <si>
    <t>Huawei</t>
  </si>
  <si>
    <t>张洪磊</t>
  </si>
  <si>
    <t>herots</t>
  </si>
  <si>
    <t>super468</t>
  </si>
  <si>
    <t>firee</t>
  </si>
  <si>
    <t>fireee</t>
  </si>
  <si>
    <t>v-ger</t>
  </si>
  <si>
    <t>wqyang@bu.edu</t>
  </si>
  <si>
    <t>uauawi</t>
  </si>
  <si>
    <t>haruhiui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</si>
  <si>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</si>
  <si>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</si>
  <si>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</si>
  <si>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</si>
  <si>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</si>
  <si>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</si>
  <si>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</si>
  <si>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</si>
  <si>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</si>
  <si>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</si>
  <si>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</si>
  <si>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</si>
  <si>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</si>
  <si>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</si>
  <si>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</si>
  <si>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</si>
  <si>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</si>
  <si>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answerer</t>
  </si>
  <si>
    <t>Cyzh</t>
  </si>
  <si>
    <t>coderhare@gmail.com</t>
  </si>
  <si>
    <t>Daquan Yu</t>
  </si>
  <si>
    <t>廉鑫</t>
  </si>
  <si>
    <t>lianxin_cn</t>
  </si>
  <si>
    <t>Zening</t>
  </si>
  <si>
    <t>zeningc</t>
  </si>
  <si>
    <t>Hogwartsss</t>
  </si>
  <si>
    <t>bo.20@intl.zju.edu.cn</t>
  </si>
  <si>
    <t>黄瀚元</t>
  </si>
  <si>
    <t>fatyuan</t>
  </si>
  <si>
    <t>hanyuanhuang@hotmail.com</t>
  </si>
  <si>
    <t>kuan525</t>
  </si>
  <si>
    <t>kuan_525@163.com</t>
  </si>
  <si>
    <t>郭越</t>
  </si>
  <si>
    <t>kuailema9089</t>
  </si>
  <si>
    <t>RUC</t>
  </si>
  <si>
    <t>yueguo1217@gmail.com</t>
  </si>
  <si>
    <t>GRCD</t>
  </si>
  <si>
    <t>grcd</t>
  </si>
  <si>
    <t>王开宇</t>
  </si>
  <si>
    <t>Kaiyu-Wang</t>
  </si>
  <si>
    <t>Compass</t>
  </si>
  <si>
    <t>wangkaiyu16bupt@gmail.com</t>
  </si>
  <si>
    <t>轩</t>
  </si>
  <si>
    <t>Leetcode_Pro</t>
  </si>
  <si>
    <t>Oracle</t>
  </si>
  <si>
    <t>zexuan.wang@hotmail.com</t>
  </si>
  <si>
    <t>Zexuan Wang</t>
  </si>
  <si>
    <t>阵雨</t>
  </si>
  <si>
    <t>ceaxyz</t>
  </si>
  <si>
    <t>ceaxyz@gmail.com</t>
  </si>
  <si>
    <t>Yu Zheng</t>
  </si>
  <si>
    <t>Mikoto</t>
  </si>
  <si>
    <t>AC_Mikoto</t>
  </si>
  <si>
    <t>zhuxin17@tsinghua.org.cn</t>
  </si>
  <si>
    <t>烟花</t>
  </si>
  <si>
    <t>megurine</t>
  </si>
  <si>
    <t>cffinity@gmail.com</t>
  </si>
  <si>
    <t>熊海峰</t>
  </si>
  <si>
    <t>千秋</t>
  </si>
  <si>
    <t>chiakimio</t>
  </si>
  <si>
    <t>HNU</t>
  </si>
  <si>
    <t>zegnog</t>
  </si>
  <si>
    <t>Time-limit-exceed</t>
  </si>
  <si>
    <t>asxaqz2@gmail.com</t>
  </si>
  <si>
    <t xml:space="preserve">
Gongze Cao</t>
  </si>
  <si>
    <t>Luye</t>
  </si>
  <si>
    <t>dickbomb</t>
  </si>
  <si>
    <t>bots@skins.email</t>
  </si>
  <si>
    <t>无辄</t>
  </si>
  <si>
    <t>izackwu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</si>
  <si>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</si>
  <si>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</si>
  <si>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</si>
  <si>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</si>
  <si>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</si>
  <si>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</si>
  <si>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</si>
  <si>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</si>
  <si>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</si>
  <si>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木头人</t>
  </si>
  <si>
    <t>klutzCoder</t>
  </si>
  <si>
    <t>Alibaba</t>
  </si>
  <si>
    <t>klutzoder@gmail.com</t>
  </si>
  <si>
    <t>李凤祥</t>
  </si>
  <si>
    <t>jushuai_lfx</t>
  </si>
  <si>
    <t>lifengxiang.1025@bytedance.com</t>
  </si>
  <si>
    <t>Vera Chang</t>
  </si>
  <si>
    <t>wen_chin</t>
  </si>
  <si>
    <t>JC</t>
  </si>
  <si>
    <t>liulaoye135</t>
  </si>
  <si>
    <t>Ebay</t>
  </si>
  <si>
    <t>jiachengliu@tamu.edu</t>
  </si>
  <si>
    <t>服部千军</t>
  </si>
  <si>
    <t>stevensnake</t>
  </si>
  <si>
    <t>J-Mermaid</t>
  </si>
  <si>
    <t>mfk443838746</t>
  </si>
  <si>
    <t>mfk443838746@gmail.com</t>
  </si>
  <si>
    <t>Fangkai Ma</t>
  </si>
  <si>
    <t>王东</t>
  </si>
  <si>
    <t>WKelvinson</t>
  </si>
  <si>
    <t>johnkelvinson@gmail.com</t>
  </si>
  <si>
    <t>ttttttttrx</t>
  </si>
  <si>
    <t>Attttrx</t>
  </si>
  <si>
    <t>April</t>
  </si>
  <si>
    <t>zjbztianya</t>
  </si>
  <si>
    <t>Ai</t>
  </si>
  <si>
    <t>KurosuHa</t>
  </si>
  <si>
    <t>aiz@uci.edu</t>
  </si>
  <si>
    <t>Zixun Ai</t>
  </si>
  <si>
    <t>陆晨晨</t>
  </si>
  <si>
    <t>lu-chen-chen</t>
  </si>
  <si>
    <t>钰娘娘</t>
  </si>
  <si>
    <t>yu-niang-niang</t>
  </si>
  <si>
    <t>pyy</t>
  </si>
  <si>
    <t>yypu</t>
  </si>
  <si>
    <t>阿拉斯天</t>
  </si>
  <si>
    <t>alastian</t>
  </si>
  <si>
    <t>liuchengtian@gmail.com</t>
  </si>
  <si>
    <t>Chengtian Liu</t>
  </si>
  <si>
    <t>Five</t>
  </si>
  <si>
    <t>wangdh15</t>
  </si>
  <si>
    <t>felt</t>
  </si>
  <si>
    <t>dingmingcheng1</t>
  </si>
  <si>
    <t>JJJ</t>
  </si>
  <si>
    <t>jiangjinjinyxt</t>
  </si>
  <si>
    <t>jiangjinjinyxt@gmail.com</t>
  </si>
  <si>
    <t>Jinjin jiang</t>
  </si>
  <si>
    <t>Feng.P</t>
  </si>
  <si>
    <t>QAMichaelPeng</t>
  </si>
  <si>
    <t>pengfeng2000@gmail.com</t>
  </si>
  <si>
    <t>Jeemzz</t>
  </si>
  <si>
    <t>jeemzz147</t>
  </si>
  <si>
    <t>李欣宜</t>
  </si>
  <si>
    <t>xy-li</t>
  </si>
  <si>
    <t>lympanda</t>
  </si>
  <si>
    <t>lxhgww</t>
  </si>
  <si>
    <t>JD</t>
  </si>
  <si>
    <t>吱吱</t>
  </si>
  <si>
    <t>zhi-zhi</t>
  </si>
  <si>
    <t>Kingsley</t>
  </si>
  <si>
    <t>kingsleycode</t>
  </si>
  <si>
    <t>sheep</t>
  </si>
  <si>
    <t>sheepforever</t>
  </si>
  <si>
    <t>iven</t>
  </si>
  <si>
    <t>ivennn</t>
  </si>
  <si>
    <t>iven@ivenwang.com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</si>
  <si>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</si>
  <si>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</si>
  <si>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</si>
  <si>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</si>
  <si>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</si>
  <si>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</si>
  <si>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</si>
  <si>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</si>
  <si>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</si>
  <si>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今夕</t>
  </si>
  <si>
    <t>kpole</t>
  </si>
  <si>
    <t>Jia</t>
  </si>
  <si>
    <t>kirasj</t>
  </si>
  <si>
    <t>jsong0805@gmail.com</t>
  </si>
  <si>
    <t>丁聪</t>
  </si>
  <si>
    <t>masdc98</t>
  </si>
  <si>
    <t>masdc98@gmail.com</t>
  </si>
  <si>
    <t>might</t>
  </si>
  <si>
    <t>zju_might</t>
  </si>
  <si>
    <t>Wenqi</t>
  </si>
  <si>
    <t>WinKKKKy</t>
  </si>
  <si>
    <t>TigerGraph</t>
  </si>
  <si>
    <t>wbbssr</t>
  </si>
  <si>
    <t>binbenwang1994@gmail.com</t>
  </si>
  <si>
    <t>之川</t>
  </si>
  <si>
    <t>zhichuan</t>
  </si>
  <si>
    <t>zhichuanxun@gmail.com</t>
  </si>
  <si>
    <t>Mercer</t>
  </si>
  <si>
    <t>mercerchen</t>
  </si>
  <si>
    <t>chen.mercer@gmail.com</t>
  </si>
  <si>
    <t>楚乔欣</t>
  </si>
  <si>
    <t>AkaBridge</t>
  </si>
  <si>
    <t>头顶金光的邪恶之星</t>
  </si>
  <si>
    <t>sugaruncle1996</t>
  </si>
  <si>
    <t>sugaruncle1996@gmail.com</t>
  </si>
  <si>
    <t>即将拥有六块腹肌</t>
  </si>
  <si>
    <t>CrhnbP</t>
  </si>
  <si>
    <t>shuadan4025@gmail.com</t>
  </si>
  <si>
    <t>顾扬</t>
  </si>
  <si>
    <t>guyang123</t>
  </si>
  <si>
    <t>yanggunyit@gmail.com</t>
  </si>
  <si>
    <t>gosh</t>
  </si>
  <si>
    <t>gude8997</t>
  </si>
  <si>
    <t>Guofeng.Deng@colorado.edu</t>
  </si>
  <si>
    <t>ABC</t>
  </si>
  <si>
    <t>flagoffer1999</t>
  </si>
  <si>
    <t>奇伢去哪儿</t>
  </si>
  <si>
    <t>daojingLeetcode</t>
  </si>
  <si>
    <t>daojing.guo@gmail.com</t>
  </si>
  <si>
    <t>Andy-Math</t>
  </si>
  <si>
    <t>Andy-math</t>
  </si>
  <si>
    <t>3772259@gmail.com</t>
  </si>
  <si>
    <t>小羊肖恩</t>
  </si>
  <si>
    <t>Yawn_Sean</t>
  </si>
  <si>
    <t>mxc</t>
  </si>
  <si>
    <t>mxc3</t>
  </si>
  <si>
    <t>Lance</t>
  </si>
  <si>
    <t>_otto</t>
  </si>
  <si>
    <t>lance_suen@icloud.com</t>
  </si>
  <si>
    <t>zzr</t>
  </si>
  <si>
    <t>meyi</t>
  </si>
  <si>
    <t>Endless</t>
  </si>
  <si>
    <t>1743157835@qq.com</t>
  </si>
  <si>
    <t>徐哗嘉</t>
  </si>
  <si>
    <t>wssx349</t>
  </si>
  <si>
    <t>Barthes</t>
  </si>
  <si>
    <t>AC_Barthes0131</t>
  </si>
  <si>
    <t>liri0811</t>
  </si>
  <si>
    <t>Bixing</t>
  </si>
  <si>
    <t>hirokinakamura</t>
  </si>
  <si>
    <t>赤心不死</t>
  </si>
  <si>
    <t>damn-glamour</t>
  </si>
  <si>
    <t>OScar</t>
  </si>
  <si>
    <t>oli_mbp</t>
  </si>
  <si>
    <t>侯晓征</t>
  </si>
  <si>
    <t>vorlorn</t>
  </si>
  <si>
    <t>Meteorite</t>
  </si>
  <si>
    <t>Monsooooon</t>
  </si>
  <si>
    <t>南燕北巢</t>
  </si>
  <si>
    <t>Pisces311</t>
  </si>
  <si>
    <t>李嘉元</t>
  </si>
  <si>
    <t>thunderbolts</t>
  </si>
  <si>
    <t>vanzo</t>
  </si>
  <si>
    <t>blahhhhhuwu</t>
  </si>
  <si>
    <t>吴珺</t>
  </si>
  <si>
    <t>littewj</t>
  </si>
  <si>
    <t>Winfield</t>
  </si>
  <si>
    <t>张超然</t>
  </si>
  <si>
    <t>Fzldq</t>
  </si>
  <si>
    <t>Wayne Jiang</t>
  </si>
  <si>
    <t>wayjiang</t>
  </si>
  <si>
    <t>大白花芸豆</t>
  </si>
  <si>
    <t>chui</t>
  </si>
  <si>
    <t>随风</t>
  </si>
  <si>
    <t>AAlchemist</t>
  </si>
  <si>
    <t>angelfw</t>
  </si>
  <si>
    <t>fwang</t>
  </si>
  <si>
    <t>freya</t>
  </si>
  <si>
    <t>freya-6</t>
  </si>
  <si>
    <t>trder</t>
  </si>
  <si>
    <t>ak-bot</t>
  </si>
  <si>
    <t>Teri</t>
  </si>
  <si>
    <t>terencewongcs</t>
  </si>
  <si>
    <t>相宜</t>
  </si>
  <si>
    <t>小健</t>
  </si>
  <si>
    <t>xiaojian9527</t>
  </si>
  <si>
    <t>Koi</t>
  </si>
  <si>
    <t>AxelTchaikovsky</t>
  </si>
  <si>
    <t>街溜子</t>
  </si>
  <si>
    <t>luzixiaoui</t>
  </si>
  <si>
    <t>zyx</t>
  </si>
  <si>
    <t>zyx-37</t>
  </si>
  <si>
    <t>mike1234421</t>
  </si>
  <si>
    <t>LeaFZ</t>
  </si>
  <si>
    <t>LeaFZ96</t>
  </si>
  <si>
    <t>leafzhang714@gmail.com</t>
  </si>
  <si>
    <t>张立夫</t>
  </si>
  <si>
    <t>黄佳新</t>
  </si>
  <si>
    <t>hjx2016</t>
  </si>
  <si>
    <t>jiaxinhuang1013@gmail.com</t>
  </si>
  <si>
    <t>Unremitting</t>
  </si>
  <si>
    <t>piangqsq</t>
  </si>
  <si>
    <t>征战天下</t>
  </si>
  <si>
    <t>Peak_2250_MID_in_King-of-Glory</t>
  </si>
  <si>
    <t>grisyt</t>
  </si>
  <si>
    <t>Chloe</t>
  </si>
  <si>
    <t>wankew</t>
  </si>
  <si>
    <t>luv.zip</t>
  </si>
  <si>
    <t>maoshijie20</t>
  </si>
  <si>
    <t>春天</t>
  </si>
  <si>
    <t>NZAMF</t>
  </si>
  <si>
    <t>Qinhao</t>
  </si>
  <si>
    <t>QinhaoChang</t>
  </si>
  <si>
    <t>tsreaper</t>
  </si>
  <si>
    <t>Charlie</t>
  </si>
  <si>
    <t>CharlieZyl</t>
  </si>
  <si>
    <t>yilun.zhao@yale.edu</t>
  </si>
  <si>
    <t>Yilun Zhao</t>
  </si>
  <si>
    <t>Cjz</t>
  </si>
  <si>
    <t>jzcheng</t>
  </si>
  <si>
    <t>jzcheng@umich.edu</t>
  </si>
  <si>
    <t>kiddle</t>
  </si>
  <si>
    <t>Yuhan-Lu</t>
  </si>
  <si>
    <t>freeloop</t>
  </si>
  <si>
    <t>xiaoxiaobaozi</t>
  </si>
  <si>
    <t>bill04128682</t>
  </si>
  <si>
    <t>jxphxufh@gmail.com</t>
  </si>
  <si>
    <t>徐丰河</t>
  </si>
  <si>
    <t>ddoudle</t>
  </si>
  <si>
    <t xml:space="preserve">xdcao0903@gmail.com </t>
  </si>
  <si>
    <t>Xingdong_Cao</t>
  </si>
  <si>
    <t>Super-90s</t>
  </si>
  <si>
    <t>xuekedou</t>
  </si>
  <si>
    <t>llini popcorn</t>
  </si>
  <si>
    <t>tonglizhou</t>
  </si>
  <si>
    <t>小朋友你是否很多问号</t>
  </si>
  <si>
    <t>Terry95</t>
  </si>
  <si>
    <t>Yang</t>
  </si>
  <si>
    <t>luyangg</t>
  </si>
  <si>
    <t>Young</t>
  </si>
  <si>
    <t>ShangqiYang</t>
  </si>
  <si>
    <t>fightmingz@gmail.com</t>
  </si>
  <si>
    <t>左茜</t>
  </si>
  <si>
    <t>BestQian</t>
  </si>
  <si>
    <t>tsianzuo@gmail.com</t>
  </si>
  <si>
    <t>杨晓萌</t>
  </si>
  <si>
    <t>yangxm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</si>
  <si>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</si>
  <si>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</si>
  <si>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</si>
  <si>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</si>
  <si>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</si>
  <si>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</si>
  <si>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</si>
  <si>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</si>
  <si>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</si>
  <si>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</si>
  <si>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</rPr>
      <t xml:space="preserve">Zac </t>
    </r>
    <r>
      <rPr>
        <sz val="11"/>
        <color rgb="FFFF0000"/>
        <rFont val="Droid sans fallback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</si>
  <si>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</si>
  <si>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</si>
  <si>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</si>
  <si>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</si>
  <si>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</si>
  <si>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</si>
  <si>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</si>
  <si>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</si>
  <si>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</si>
  <si>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</si>
  <si>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</si>
  <si>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</si>
  <si>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</si>
  <si>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</si>
  <si>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</si>
  <si>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</si>
  <si>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</si>
  <si>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</si>
  <si>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</si>
  <si>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</si>
  <si>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</si>
  <si>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</si>
  <si>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</si>
  <si>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</si>
  <si>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</si>
  <si>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</rPr>
      <t>YY</t>
    </r>
    <r>
      <rPr>
        <sz val="11"/>
        <color rgb="FFFF0000"/>
        <rFont val="Droid sans fallback"/>
      </rPr>
      <t>一条街</t>
    </r>
  </si>
  <si>
    <t>YYStreet</t>
  </si>
  <si>
    <r>
      <rPr>
        <sz val="11"/>
        <color rgb="FFFF0000"/>
        <rFont val="Droid sans fallback"/>
      </rPr>
      <t>陈伟嘉</t>
    </r>
    <r>
      <rPr>
        <sz val="11"/>
        <color rgb="FFFF0000"/>
        <rFont val="Calibri"/>
        <family val="2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</si>
  <si>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</si>
  <si>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</si>
  <si>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</si>
  <si>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</si>
  <si>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</si>
  <si>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</si>
  <si>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</si>
  <si>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</si>
  <si>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</si>
  <si>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</si>
  <si>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</si>
  <si>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</si>
  <si>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</si>
  <si>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</si>
  <si>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</si>
  <si>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</si>
  <si>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</si>
  <si>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</rPr>
      <t>flusing</t>
    </r>
    <r>
      <rPr>
        <sz val="11"/>
        <color rgb="FFFF0000"/>
        <rFont val="Droid sans fallback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</si>
  <si>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</si>
  <si>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</si>
  <si>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</si>
  <si>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</si>
  <si>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</si>
  <si>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</si>
  <si>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</si>
  <si>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</si>
  <si>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</si>
  <si>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</si>
  <si>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</rPr>
      <t>Phoenix</t>
    </r>
    <r>
      <rPr>
        <sz val="11"/>
        <color rgb="FFFF0000"/>
        <rFont val="Droid sans fallback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</si>
  <si>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</si>
  <si>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</si>
  <si>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</si>
  <si>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</si>
  <si>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</si>
  <si>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</si>
  <si>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</si>
  <si>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</si>
  <si>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</si>
  <si>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</si>
  <si>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</si>
  <si>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</si>
  <si>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</si>
  <si>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</si>
  <si>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</si>
  <si>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</si>
  <si>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</si>
  <si>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</si>
  <si>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</rPr>
      <t>寻找</t>
    </r>
    <r>
      <rPr>
        <sz val="11"/>
        <color rgb="FFFF0000"/>
        <rFont val="Calibri"/>
        <family val="2"/>
      </rPr>
      <t>L</t>
    </r>
    <r>
      <rPr>
        <sz val="11"/>
        <color rgb="FFFF0000"/>
        <rFont val="Droid sans fallback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</si>
  <si>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</si>
  <si>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</si>
  <si>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</si>
  <si>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</si>
  <si>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</si>
  <si>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</si>
  <si>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</si>
  <si>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</si>
  <si>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</si>
  <si>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</si>
  <si>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</si>
  <si>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</si>
  <si>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</si>
  <si>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</si>
  <si>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</si>
  <si>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</si>
  <si>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</si>
  <si>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</si>
  <si>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</si>
  <si>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</si>
  <si>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</si>
  <si>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</si>
  <si>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</si>
  <si>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</si>
  <si>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</si>
  <si>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</si>
  <si>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</si>
  <si>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</si>
  <si>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</rPr>
      <t>leet</t>
    </r>
    <r>
      <rPr>
        <sz val="11"/>
        <color rgb="FFFF0000"/>
        <rFont val="Droid sans fallback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</si>
  <si>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</si>
  <si>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</si>
  <si>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</si>
  <si>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</si>
  <si>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</si>
  <si>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</si>
  <si>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</si>
  <si>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</si>
  <si>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</si>
  <si>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starseeker</t>
  </si>
  <si>
    <t>zpzpzzp2020</t>
  </si>
  <si>
    <t>MicroSoft</t>
  </si>
  <si>
    <t>xxnzym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</si>
  <si>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</si>
  <si>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</si>
  <si>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</si>
  <si>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</si>
  <si>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</si>
  <si>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</si>
  <si>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</si>
  <si>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</si>
  <si>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</si>
  <si>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</si>
  <si>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</si>
  <si>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</si>
  <si>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</si>
  <si>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</si>
  <si>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</si>
  <si>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</si>
  <si>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</si>
  <si>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</si>
  <si>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</si>
  <si>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</si>
  <si>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</si>
  <si>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</si>
  <si>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</si>
  <si>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</si>
  <si>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</si>
  <si>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</si>
  <si>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</si>
  <si>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</si>
  <si>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</si>
  <si>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</si>
  <si>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</si>
  <si>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</si>
  <si>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</si>
  <si>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</si>
  <si>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</si>
  <si>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</si>
  <si>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</si>
  <si>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</si>
  <si>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</si>
  <si>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</si>
  <si>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</si>
  <si>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</si>
  <si>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</si>
  <si>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</si>
  <si>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</si>
  <si>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</si>
  <si>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</si>
  <si>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</si>
  <si>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</si>
  <si>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</si>
  <si>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</si>
  <si>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</si>
  <si>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</si>
  <si>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</si>
  <si>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</si>
  <si>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</si>
  <si>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</si>
  <si>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</si>
  <si>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</si>
  <si>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</si>
  <si>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</si>
  <si>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</si>
  <si>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</si>
  <si>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</si>
  <si>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</si>
  <si>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</si>
  <si>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</si>
  <si>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</si>
  <si>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</si>
  <si>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</si>
  <si>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</si>
  <si>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</si>
  <si>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</si>
  <si>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</si>
  <si>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</si>
  <si>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</si>
  <si>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</si>
  <si>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</si>
  <si>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</si>
  <si>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</si>
  <si>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</si>
  <si>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</si>
  <si>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</si>
  <si>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</si>
  <si>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</si>
  <si>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</si>
  <si>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</si>
  <si>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</si>
  <si>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</si>
  <si>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</si>
  <si>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</si>
  <si>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</si>
  <si>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</si>
  <si>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</si>
  <si>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</si>
  <si>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</si>
  <si>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</si>
  <si>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</si>
  <si>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</si>
  <si>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</si>
  <si>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</si>
  <si>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</si>
  <si>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</si>
  <si>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</si>
  <si>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</si>
  <si>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</si>
  <si>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</si>
  <si>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</si>
  <si>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</si>
  <si>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</si>
  <si>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</si>
  <si>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</si>
  <si>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</si>
  <si>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</si>
  <si>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</si>
  <si>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</si>
  <si>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</si>
  <si>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</si>
  <si>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</si>
  <si>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</si>
  <si>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</si>
  <si>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</si>
  <si>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</si>
  <si>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</si>
  <si>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</si>
  <si>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</si>
  <si>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</si>
  <si>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</si>
  <si>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</si>
  <si>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</si>
  <si>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</si>
  <si>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</si>
  <si>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</si>
  <si>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</si>
  <si>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</si>
  <si>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</si>
  <si>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</si>
  <si>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</si>
  <si>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</si>
  <si>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</si>
  <si>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</si>
  <si>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</si>
  <si>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</si>
  <si>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</si>
  <si>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</si>
  <si>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</si>
  <si>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</si>
  <si>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</si>
  <si>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</si>
  <si>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</si>
  <si>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</si>
  <si>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</si>
  <si>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</si>
  <si>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</si>
  <si>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</si>
  <si>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</si>
  <si>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</si>
  <si>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</si>
  <si>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</si>
  <si>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</si>
  <si>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</si>
  <si>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</si>
  <si>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</si>
  <si>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</si>
  <si>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</si>
  <si>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</si>
  <si>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</si>
  <si>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</si>
  <si>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</si>
  <si>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</si>
  <si>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</si>
  <si>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</si>
  <si>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</si>
  <si>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</si>
  <si>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</si>
  <si>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</si>
  <si>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</si>
  <si>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</si>
  <si>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</si>
  <si>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</si>
  <si>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</si>
  <si>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</si>
  <si>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</si>
  <si>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</si>
  <si>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</si>
  <si>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</si>
  <si>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</si>
  <si>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</si>
  <si>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</si>
  <si>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</si>
  <si>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</si>
  <si>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</si>
  <si>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</si>
  <si>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</si>
  <si>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Snapchat</t>
  </si>
  <si>
    <t>thu_winfield</t>
  </si>
  <si>
    <t>Philip</t>
  </si>
  <si>
    <r>
      <rPr>
        <sz val="11"/>
        <color rgb="FFFF0000"/>
        <rFont val="Droid sans fallback"/>
      </rPr>
      <t xml:space="preserve">于可 </t>
    </r>
    <r>
      <rPr>
        <sz val="11"/>
        <color rgb="FFFF0000"/>
        <rFont val="Calibri"/>
        <family val="2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</si>
  <si>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</si>
  <si>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</si>
  <si>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</si>
  <si>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</si>
  <si>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</si>
  <si>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</si>
  <si>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</si>
  <si>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</si>
  <si>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</si>
  <si>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</si>
  <si>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</si>
  <si>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Vector S</t>
  </si>
  <si>
    <t>VectorX</t>
  </si>
  <si>
    <r>
      <rPr>
        <sz val="11"/>
        <color rgb="FFFF0000"/>
        <rFont val="Noto sans cjk sc"/>
      </rPr>
      <t>苏苏苏</t>
    </r>
    <r>
      <rPr>
        <sz val="11"/>
        <color rgb="FFFF0000"/>
        <rFont val="Calibri"/>
        <family val="2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</si>
  <si>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</si>
  <si>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</si>
  <si>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</si>
  <si>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</si>
  <si>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</si>
  <si>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</si>
  <si>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</si>
  <si>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</rPr>
      <t>Aaron_</t>
    </r>
    <r>
      <rPr>
        <sz val="11"/>
        <color rgb="FFFF0000"/>
        <rFont val="Droid sans fallback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</si>
  <si>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</si>
  <si>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</si>
  <si>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</si>
  <si>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</si>
  <si>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</si>
  <si>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</si>
  <si>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</si>
  <si>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</si>
  <si>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</si>
  <si>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</si>
  <si>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</si>
  <si>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</si>
  <si>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</si>
  <si>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</si>
  <si>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</si>
  <si>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</si>
  <si>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</si>
  <si>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</si>
  <si>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</si>
  <si>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</si>
  <si>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</si>
  <si>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</rPr>
      <t>布拉德</t>
    </r>
    <r>
      <rPr>
        <sz val="11"/>
        <color rgb="FFFF0000"/>
        <rFont val="Calibri"/>
        <family val="2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</si>
  <si>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</si>
  <si>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</si>
  <si>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</si>
  <si>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</si>
  <si>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</si>
  <si>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</si>
  <si>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</si>
  <si>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</si>
  <si>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Henry_cc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</si>
  <si>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</si>
  <si>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</si>
  <si>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</si>
  <si>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</si>
  <si>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</rPr>
      <t xml:space="preserve">dataminr </t>
    </r>
    <r>
      <rPr>
        <sz val="11"/>
        <color rgb="FFFF0000"/>
        <rFont val="Noto sans cjk sc"/>
      </rPr>
      <t>实习</t>
    </r>
  </si>
  <si>
    <t>刷题宝</t>
  </si>
  <si>
    <t>latioshuang</t>
  </si>
  <si>
    <t>Song</t>
  </si>
  <si>
    <t>song30</t>
  </si>
  <si>
    <t>yqy</t>
  </si>
  <si>
    <t>crumbbb</t>
  </si>
  <si>
    <t>jliang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</si>
  <si>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</si>
  <si>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</si>
  <si>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</si>
  <si>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</si>
  <si>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</si>
  <si>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</si>
  <si>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</si>
  <si>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</si>
  <si>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</si>
  <si>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</si>
  <si>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</si>
  <si>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</si>
  <si>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</si>
  <si>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</si>
  <si>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</si>
  <si>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</si>
  <si>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</si>
  <si>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</si>
  <si>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</si>
  <si>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</si>
  <si>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</si>
  <si>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</si>
  <si>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</si>
  <si>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</si>
  <si>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</si>
  <si>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</si>
  <si>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</si>
  <si>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</si>
  <si>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</si>
  <si>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</si>
  <si>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</si>
  <si>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</si>
  <si>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</si>
  <si>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</si>
  <si>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</si>
  <si>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</si>
  <si>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</si>
  <si>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</si>
  <si>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</si>
  <si>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</si>
  <si>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Intern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</si>
  <si>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</si>
  <si>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</si>
  <si>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</si>
  <si>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</si>
  <si>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</si>
  <si>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</si>
  <si>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</si>
  <si>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</si>
  <si>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</si>
  <si>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</si>
  <si>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</si>
  <si>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</si>
  <si>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</si>
  <si>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</rPr>
      <t>August</t>
    </r>
    <r>
      <rPr>
        <sz val="11"/>
        <color rgb="FFFF0000"/>
        <rFont val="Noto sans cjk sc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</si>
  <si>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</si>
  <si>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</si>
  <si>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</si>
  <si>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</si>
  <si>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</si>
  <si>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</si>
  <si>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</si>
  <si>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</si>
  <si>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</si>
  <si>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</si>
  <si>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</si>
  <si>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</si>
  <si>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</si>
  <si>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</si>
  <si>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</si>
  <si>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</si>
  <si>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</si>
  <si>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</rPr>
      <t>Ag</t>
    </r>
    <r>
      <rPr>
        <sz val="11"/>
        <color rgb="FFFF0000"/>
        <rFont val="Noto sans cjk sc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</si>
  <si>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</si>
  <si>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</si>
  <si>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</si>
  <si>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</si>
  <si>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</si>
  <si>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</si>
  <si>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</si>
  <si>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</si>
  <si>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</si>
  <si>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</si>
  <si>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</si>
  <si>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</si>
  <si>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</si>
  <si>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</si>
  <si>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</si>
  <si>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</si>
  <si>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</si>
  <si>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</si>
  <si>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</si>
  <si>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</si>
  <si>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</si>
  <si>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</si>
  <si>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</si>
  <si>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</si>
  <si>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</si>
  <si>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</si>
  <si>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</si>
  <si>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</si>
  <si>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</si>
  <si>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</si>
  <si>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</si>
  <si>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</si>
  <si>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</si>
  <si>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zerotrac2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</si>
  <si>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</si>
  <si>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</si>
  <si>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</si>
  <si>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</si>
  <si>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</si>
  <si>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</si>
  <si>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</si>
  <si>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</si>
  <si>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</si>
  <si>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</si>
  <si>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</si>
  <si>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</si>
  <si>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</si>
  <si>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</si>
  <si>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</si>
  <si>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</si>
  <si>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</si>
  <si>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</si>
  <si>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</si>
  <si>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</si>
  <si>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吴楚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</si>
  <si>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</si>
  <si>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</si>
  <si>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</si>
  <si>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</si>
  <si>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</si>
  <si>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</si>
  <si>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</si>
  <si>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</si>
  <si>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</si>
  <si>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</si>
  <si>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</si>
  <si>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</si>
  <si>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</si>
  <si>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</si>
  <si>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</si>
  <si>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</si>
  <si>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</si>
  <si>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</si>
  <si>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</si>
  <si>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</si>
  <si>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</si>
  <si>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</si>
  <si>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</si>
  <si>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</si>
  <si>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</si>
  <si>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绝世好建</t>
  </si>
  <si>
    <t>LijianChen</t>
  </si>
  <si>
    <t>ansonluo</t>
  </si>
  <si>
    <t>Kuaishou</t>
  </si>
  <si>
    <t>zc</t>
  </si>
  <si>
    <t>concussion</t>
  </si>
  <si>
    <t>Tencent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</si>
  <si>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</si>
  <si>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</si>
  <si>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</si>
  <si>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</si>
  <si>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</si>
  <si>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</si>
  <si>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</si>
  <si>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</si>
  <si>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</si>
  <si>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</si>
  <si>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</si>
  <si>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</si>
  <si>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</si>
  <si>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</si>
  <si>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</si>
  <si>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</si>
  <si>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</si>
  <si>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</si>
  <si>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</si>
  <si>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</si>
  <si>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</si>
  <si>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</si>
  <si>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</si>
  <si>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</si>
  <si>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</si>
  <si>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</si>
  <si>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</si>
  <si>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</si>
  <si>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</si>
  <si>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</si>
  <si>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</si>
  <si>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yuxi</t>
  </si>
  <si>
    <t>wangyxwyx</t>
  </si>
  <si>
    <t>Twilio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</si>
  <si>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</si>
  <si>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</si>
  <si>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</si>
  <si>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</si>
  <si>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</si>
  <si>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</si>
  <si>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</si>
  <si>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</si>
  <si>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</si>
  <si>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</si>
  <si>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</rPr>
      <t>leet</t>
    </r>
    <r>
      <rPr>
        <sz val="11"/>
        <color rgb="FFCE181E"/>
        <rFont val="Droid Sans Fallback"/>
      </rPr>
      <t>扣绿钻</t>
    </r>
  </si>
  <si>
    <t>kaizer87</t>
  </si>
  <si>
    <t>timFan</t>
  </si>
  <si>
    <t>SY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</si>
  <si>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</si>
  <si>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</si>
  <si>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</si>
  <si>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</si>
  <si>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</si>
  <si>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</si>
  <si>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</si>
  <si>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</si>
  <si>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</si>
  <si>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</si>
  <si>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</si>
  <si>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</si>
  <si>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</si>
  <si>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</si>
  <si>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</si>
  <si>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</si>
  <si>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</si>
  <si>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</si>
  <si>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</si>
  <si>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</si>
  <si>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</si>
  <si>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</si>
  <si>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</si>
  <si>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</si>
  <si>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</si>
  <si>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一月</t>
  </si>
  <si>
    <t>yiyue15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</si>
  <si>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</si>
  <si>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</si>
  <si>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</si>
  <si>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</si>
  <si>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</si>
  <si>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</si>
  <si>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</si>
  <si>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</si>
  <si>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</si>
  <si>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</si>
  <si>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</si>
  <si>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</si>
  <si>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</si>
  <si>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</si>
  <si>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</si>
  <si>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</si>
  <si>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</si>
  <si>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</si>
  <si>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</si>
  <si>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</si>
  <si>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</si>
  <si>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</si>
  <si>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</si>
  <si>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</si>
  <si>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</si>
  <si>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</si>
  <si>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</si>
  <si>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</si>
  <si>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</si>
  <si>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</si>
  <si>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</si>
  <si>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</si>
  <si>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</si>
  <si>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</si>
  <si>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</si>
  <si>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</si>
  <si>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</si>
  <si>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</si>
  <si>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</si>
  <si>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</si>
  <si>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</si>
  <si>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</si>
  <si>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</si>
  <si>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</si>
  <si>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</si>
  <si>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</si>
  <si>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</si>
  <si>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</si>
  <si>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</si>
  <si>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</si>
  <si>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</si>
  <si>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</si>
  <si>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</si>
  <si>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</si>
  <si>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</si>
  <si>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</si>
  <si>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</si>
  <si>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</si>
  <si>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</si>
  <si>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</si>
  <si>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</si>
  <si>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</si>
  <si>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</si>
  <si>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Harry</t>
  </si>
  <si>
    <t>hwf</t>
  </si>
  <si>
    <t>emmm_</t>
  </si>
  <si>
    <t>H</t>
  </si>
  <si>
    <t>lihao199408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</si>
  <si>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</si>
  <si>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</si>
  <si>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</si>
  <si>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</si>
  <si>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</si>
  <si>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</si>
  <si>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</si>
  <si>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</si>
  <si>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</si>
  <si>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</si>
  <si>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</si>
  <si>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</si>
  <si>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</si>
  <si>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</si>
  <si>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</si>
  <si>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</si>
  <si>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</si>
  <si>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</si>
  <si>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</si>
  <si>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</si>
  <si>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</si>
  <si>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</si>
  <si>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</si>
  <si>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seed</t>
  </si>
  <si>
    <t>please_AC</t>
  </si>
  <si>
    <t>Meituan</t>
  </si>
  <si>
    <t>805482395@qq.com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</si>
  <si>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</si>
  <si>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</si>
  <si>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</si>
  <si>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</si>
  <si>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</si>
  <si>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</si>
  <si>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</si>
  <si>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</si>
  <si>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</si>
  <si>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</si>
  <si>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</si>
  <si>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</si>
  <si>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</si>
  <si>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东流</t>
  </si>
  <si>
    <t>Vivian</t>
  </si>
  <si>
    <t>VivianVVang</t>
  </si>
  <si>
    <t>清都江水郎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</si>
  <si>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</si>
  <si>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</si>
  <si>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</si>
  <si>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</si>
  <si>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</si>
  <si>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</si>
  <si>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zero</t>
  </si>
  <si>
    <t>zerotrac2259@gmail.com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</si>
  <si>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</si>
  <si>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</si>
  <si>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</si>
  <si>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</si>
  <si>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</si>
  <si>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</si>
  <si>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</si>
  <si>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</si>
  <si>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</si>
  <si>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</si>
  <si>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</si>
  <si>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</si>
  <si>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</si>
  <si>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</si>
  <si>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</si>
  <si>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</si>
  <si>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</si>
  <si>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</si>
  <si>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张凯一</t>
  </si>
  <si>
    <t>kylelovealgo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</si>
  <si>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</si>
  <si>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</si>
  <si>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</si>
  <si>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</si>
  <si>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</si>
  <si>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</si>
  <si>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</si>
  <si>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</si>
  <si>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</si>
  <si>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</si>
  <si>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</si>
  <si>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</si>
  <si>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</si>
  <si>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</si>
  <si>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</si>
  <si>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</si>
  <si>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</si>
  <si>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</si>
  <si>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</si>
  <si>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</si>
  <si>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</si>
  <si>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</si>
  <si>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</si>
  <si>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</si>
  <si>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</si>
  <si>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</si>
  <si>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</si>
  <si>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</si>
  <si>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</si>
  <si>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</si>
  <si>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</si>
  <si>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</si>
  <si>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</si>
  <si>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</si>
  <si>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</si>
  <si>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</si>
  <si>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</si>
  <si>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</si>
  <si>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</si>
  <si>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</si>
  <si>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</si>
  <si>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</si>
  <si>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</si>
  <si>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</si>
  <si>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</si>
  <si>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</si>
  <si>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</si>
  <si>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陈吉鹏</t>
  </si>
  <si>
    <t>Al</t>
  </si>
  <si>
    <t>Allllll</t>
  </si>
  <si>
    <t>zhiyuanalwang@gmail.com</t>
  </si>
  <si>
    <t>换个名字</t>
  </si>
  <si>
    <t>wdyfy317138</t>
  </si>
  <si>
    <t>Adam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</si>
  <si>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</si>
  <si>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</si>
  <si>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</si>
  <si>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</si>
  <si>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</si>
  <si>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</si>
  <si>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</si>
  <si>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</si>
  <si>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</si>
  <si>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</si>
  <si>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</si>
  <si>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</si>
  <si>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</si>
  <si>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</si>
  <si>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</si>
  <si>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</si>
  <si>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</si>
  <si>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</si>
  <si>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</si>
  <si>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</si>
  <si>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</si>
  <si>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</si>
  <si>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</si>
  <si>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</si>
  <si>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</si>
  <si>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</si>
  <si>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</si>
  <si>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</si>
  <si>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</si>
  <si>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</si>
  <si>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</si>
  <si>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</si>
  <si>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</si>
  <si>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</si>
  <si>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</si>
  <si>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</si>
  <si>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</si>
  <si>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</si>
  <si>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</si>
  <si>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</si>
  <si>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</si>
  <si>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</si>
  <si>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</si>
  <si>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</si>
  <si>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</si>
  <si>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</si>
  <si>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</si>
  <si>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</si>
  <si>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</si>
  <si>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</si>
  <si>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</si>
  <si>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</si>
  <si>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</si>
  <si>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</si>
  <si>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王嘉伟</t>
  </si>
  <si>
    <t>JerryHaMa</t>
  </si>
  <si>
    <t>jiaweiwang930426@gmail.com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</si>
  <si>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</si>
  <si>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</si>
  <si>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</si>
  <si>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</si>
  <si>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</si>
  <si>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</si>
  <si>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</si>
  <si>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</si>
  <si>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</si>
  <si>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</si>
  <si>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</si>
  <si>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</si>
  <si>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</si>
  <si>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</si>
  <si>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</si>
  <si>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</si>
  <si>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</si>
  <si>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</si>
  <si>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</si>
  <si>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</si>
  <si>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</si>
  <si>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</si>
  <si>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</si>
  <si>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</si>
  <si>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</si>
  <si>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</si>
  <si>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</si>
  <si>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</si>
  <si>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Huajun WU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</si>
  <si>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</si>
  <si>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</si>
  <si>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</si>
  <si>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</si>
  <si>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</si>
  <si>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</si>
  <si>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</si>
  <si>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</si>
  <si>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</si>
  <si>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</si>
  <si>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</si>
  <si>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</si>
  <si>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鸿儒</t>
  </si>
  <si>
    <t>hongrubb</t>
  </si>
  <si>
    <t>hongru52@gmail.com</t>
  </si>
  <si>
    <t>黑化肥</t>
  </si>
  <si>
    <t>VanCN</t>
  </si>
  <si>
    <t>jwzhang86@gmail.com</t>
  </si>
  <si>
    <t>李博文</t>
  </si>
  <si>
    <t>zyzz1234</t>
  </si>
  <si>
    <t>zhengkai</t>
  </si>
  <si>
    <t>zhengkai2001</t>
  </si>
  <si>
    <t>zkawaken@gmail.com</t>
  </si>
  <si>
    <t>小赖</t>
  </si>
  <si>
    <t>laikwunsing</t>
  </si>
  <si>
    <t>lgc20407@gmail.com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</si>
  <si>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</si>
  <si>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</si>
  <si>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</si>
  <si>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</si>
  <si>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</si>
  <si>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</si>
  <si>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</si>
  <si>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</si>
  <si>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</si>
  <si>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</si>
  <si>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</si>
  <si>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</si>
  <si>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</si>
  <si>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hssrut</t>
  </si>
  <si>
    <t>jerrydream123@gmail.com</t>
  </si>
  <si>
    <t>Marc</t>
  </si>
  <si>
    <t>ChairmanMao</t>
  </si>
  <si>
    <t>arthurma124@gmail.com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</si>
  <si>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</si>
  <si>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</si>
  <si>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</si>
  <si>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</si>
  <si>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</si>
  <si>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</si>
  <si>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</si>
  <si>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SummerYang19</t>
  </si>
  <si>
    <t>Tiktok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</si>
  <si>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</si>
  <si>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</si>
  <si>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</si>
  <si>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</si>
  <si>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</si>
  <si>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</si>
  <si>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</si>
  <si>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</si>
  <si>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</si>
  <si>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</si>
  <si>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</si>
  <si>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</si>
  <si>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</si>
  <si>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</si>
  <si>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</si>
  <si>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</si>
  <si>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</si>
  <si>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</si>
  <si>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</si>
  <si>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</si>
  <si>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</si>
  <si>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</si>
  <si>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</si>
  <si>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</si>
  <si>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</si>
  <si>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</si>
  <si>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</si>
  <si>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</si>
  <si>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</si>
  <si>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</rPr>
      <t>可乐</t>
    </r>
  </si>
  <si>
    <t>wanyoyo</t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</si>
  <si>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</si>
  <si>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</si>
  <si>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</si>
  <si>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</si>
  <si>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</si>
  <si>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</si>
  <si>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</si>
  <si>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</si>
  <si>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small shark</t>
  </si>
  <si>
    <t>tigermlt</t>
  </si>
  <si>
    <t>lantao mei</t>
  </si>
  <si>
    <t>Oliver2020</t>
  </si>
  <si>
    <t>OliverGates</t>
  </si>
  <si>
    <t>王鹏</t>
  </si>
  <si>
    <t>MIFY1415926</t>
  </si>
  <si>
    <t>Jianing Tang</t>
  </si>
  <si>
    <t>ShizukaYee</t>
  </si>
  <si>
    <t>dingy</t>
  </si>
  <si>
    <t>Castling 劳</t>
  </si>
  <si>
    <t>Castling</t>
  </si>
  <si>
    <t>寒冬雪照</t>
  </si>
  <si>
    <t>suzyzhang</t>
  </si>
  <si>
    <t>suzyzhang0@gmail.com</t>
  </si>
  <si>
    <t xml:space="preserve">shuijian7 </t>
  </si>
  <si>
    <t>shuijian7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</si>
  <si>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</si>
  <si>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</si>
  <si>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</si>
  <si>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</si>
  <si>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</si>
  <si>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</si>
  <si>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</si>
  <si>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</si>
  <si>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</si>
  <si>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</si>
  <si>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</si>
  <si>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小何</t>
  </si>
  <si>
    <t>zzaym</t>
  </si>
  <si>
    <t>灵魂机器</t>
  </si>
  <si>
    <t>vRussell</t>
  </si>
  <si>
    <t>Chiyu</t>
  </si>
  <si>
    <t>wcy24</t>
  </si>
  <si>
    <t>wcy23</t>
  </si>
  <si>
    <t>A杨习艺</t>
  </si>
  <si>
    <t>YangXiYi</t>
  </si>
  <si>
    <t>Ruofei</t>
  </si>
  <si>
    <t>ruofeisan</t>
  </si>
  <si>
    <t>郁东风</t>
  </si>
  <si>
    <t>besieger</t>
  </si>
  <si>
    <t>秦baibai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</si>
  <si>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</si>
  <si>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</si>
  <si>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</si>
  <si>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</si>
  <si>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</si>
  <si>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</si>
  <si>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</si>
  <si>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</si>
  <si>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</si>
  <si>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</si>
  <si>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</si>
  <si>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</si>
  <si>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</si>
  <si>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</si>
  <si>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</si>
  <si>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</si>
  <si>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</si>
  <si>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</si>
  <si>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</si>
  <si>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</si>
  <si>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Guodong</t>
  </si>
  <si>
    <t>Coup_De_Grace</t>
  </si>
  <si>
    <t>Yahoo</t>
  </si>
  <si>
    <t>littletiger1926@gmail.com</t>
  </si>
  <si>
    <t>Charlesna</t>
  </si>
  <si>
    <t>chenketao007@gmail.com</t>
  </si>
  <si>
    <t>萝卜萝卜</t>
  </si>
  <si>
    <t>pku-zbt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</si>
  <si>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</si>
  <si>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</si>
  <si>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</si>
  <si>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</si>
  <si>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</si>
  <si>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</si>
  <si>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</si>
  <si>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</si>
  <si>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</si>
  <si>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</si>
  <si>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</si>
  <si>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</si>
  <si>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</si>
  <si>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</si>
  <si>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</si>
  <si>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</si>
  <si>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t>剌瑞larry</t>
  </si>
  <si>
    <t>larui529</t>
  </si>
  <si>
    <t>larui529@gmail.com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</si>
  <si>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</si>
  <si>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</si>
  <si>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</si>
  <si>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</si>
  <si>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</si>
  <si>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</si>
  <si>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</si>
  <si>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</si>
  <si>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Robinhood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</si>
  <si>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</si>
  <si>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</si>
  <si>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</si>
  <si>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</si>
  <si>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</si>
  <si>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</si>
  <si>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</si>
  <si>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</si>
  <si>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</si>
  <si>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</si>
  <si>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</si>
  <si>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</si>
  <si>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刘天达</t>
  </si>
  <si>
    <t>tiandaliu</t>
  </si>
  <si>
    <t>Xianzhan Lin</t>
  </si>
  <si>
    <t>almadenscholar</t>
  </si>
  <si>
    <t>津铭Conan</t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</si>
  <si>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</si>
  <si>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</si>
  <si>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</si>
  <si>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</si>
  <si>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</si>
  <si>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</si>
  <si>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</si>
  <si>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</si>
  <si>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</si>
  <si>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</si>
  <si>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</si>
  <si>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</si>
  <si>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</si>
  <si>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</si>
  <si>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</si>
  <si>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思宇要天天早睡早起</t>
  </si>
  <si>
    <t>lisy14</t>
  </si>
  <si>
    <t>李思宇</t>
  </si>
  <si>
    <t>Zhang957</t>
  </si>
  <si>
    <t xml:space="preserve">JDEPTCT 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</si>
  <si>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</si>
  <si>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</si>
  <si>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</si>
  <si>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</si>
  <si>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</si>
  <si>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</si>
  <si>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</si>
  <si>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GL</t>
  </si>
  <si>
    <t>maoyp</t>
  </si>
  <si>
    <t>gangliang0320@yahoo.ca</t>
  </si>
  <si>
    <t>青橙</t>
  </si>
  <si>
    <t>Lunaaaa</t>
  </si>
  <si>
    <t>柯瀚</t>
  </si>
  <si>
    <t>gn1m_dbt</t>
  </si>
  <si>
    <t>Khan_2020</t>
  </si>
  <si>
    <t>Alan L</t>
  </si>
  <si>
    <t>louzhenglun@gmail.com</t>
  </si>
  <si>
    <t>rqren2018</t>
  </si>
  <si>
    <t>Dejun</t>
  </si>
  <si>
    <t>puuuuuuuuuuuuu</t>
  </si>
  <si>
    <t>Yuki</t>
  </si>
  <si>
    <t>YukiWang</t>
  </si>
  <si>
    <t>汪昕</t>
  </si>
  <si>
    <t>wxhelloworld</t>
  </si>
  <si>
    <t>wxhelloworld@gmail.com</t>
  </si>
  <si>
    <t>y方等于4x</t>
  </si>
  <si>
    <t>y-square</t>
  </si>
  <si>
    <t>OO</t>
  </si>
  <si>
    <t>Zoey-ZOU</t>
  </si>
  <si>
    <t>Tong</t>
  </si>
  <si>
    <t>songx544</t>
  </si>
  <si>
    <t>万园Tom</t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</si>
  <si>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</si>
  <si>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</si>
  <si>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</si>
  <si>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</si>
  <si>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</si>
  <si>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</si>
  <si>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</si>
  <si>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matthewzhu2232@gmail.com</t>
  </si>
  <si>
    <t>徐哲铭</t>
  </si>
  <si>
    <t>ZhemingX</t>
  </si>
  <si>
    <t>李丼</t>
  </si>
  <si>
    <t>tangere</t>
  </si>
  <si>
    <t>jja725@gmail.com</t>
  </si>
  <si>
    <t>X&amp;Y</t>
  </si>
  <si>
    <t>apoi2333</t>
  </si>
  <si>
    <t>小枫枫</t>
  </si>
  <si>
    <t>yufeng0827</t>
  </si>
  <si>
    <t>莫名其妙杰杰杰</t>
  </si>
  <si>
    <t>Rambo</t>
  </si>
  <si>
    <t>fuchengshun</t>
  </si>
  <si>
    <t>fuchengshun@gmail.com</t>
  </si>
  <si>
    <t>孟子鸣</t>
  </si>
  <si>
    <t>z1m</t>
  </si>
  <si>
    <t>耀民Allen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</si>
  <si>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</si>
  <si>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</si>
  <si>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</si>
  <si>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</si>
  <si>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</si>
  <si>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</si>
  <si>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</si>
  <si>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</si>
  <si>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</si>
  <si>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</si>
  <si>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</si>
  <si>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</si>
  <si>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</si>
  <si>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Ryan 李</t>
  </si>
  <si>
    <t>ruifeng</t>
  </si>
  <si>
    <t>ruanys</t>
  </si>
  <si>
    <t>tammyruan@gmail.com</t>
  </si>
  <si>
    <t>Lomata</t>
  </si>
  <si>
    <t>efgonzalez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</si>
  <si>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</si>
  <si>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</si>
  <si>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</si>
  <si>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</si>
  <si>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</si>
  <si>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</si>
  <si>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</si>
  <si>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</si>
  <si>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</si>
  <si>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</si>
  <si>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</si>
  <si>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</si>
  <si>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</si>
  <si>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</si>
  <si>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</si>
  <si>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</si>
  <si>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</si>
  <si>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</si>
  <si>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</si>
  <si>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</si>
  <si>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</si>
  <si>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</si>
  <si>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</si>
  <si>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</si>
  <si>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</si>
  <si>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</si>
  <si>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</si>
  <si>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</si>
  <si>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任得欣</t>
  </si>
  <si>
    <t>2valor</t>
  </si>
  <si>
    <t>dexin.ren00@gmail.com</t>
  </si>
  <si>
    <t>小朱</t>
  </si>
  <si>
    <t>ruizhang199509</t>
  </si>
  <si>
    <t>Amelia</t>
  </si>
  <si>
    <t>AmeliaHe98</t>
  </si>
  <si>
    <t>Xinlin He</t>
  </si>
  <si>
    <t>桐原</t>
  </si>
  <si>
    <t>ryoyukiyangy</t>
  </si>
  <si>
    <t>ryoyukiyangy@gmail.com</t>
  </si>
  <si>
    <t>yi-zhi-xiao-ruo-ji</t>
  </si>
  <si>
    <t>大黑牛剑来</t>
  </si>
  <si>
    <t>Saiyan_fdy</t>
  </si>
  <si>
    <t>Ning</t>
  </si>
  <si>
    <t>zzzxxAkir</t>
  </si>
  <si>
    <t>Donghui Zhang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</si>
  <si>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</si>
  <si>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</si>
  <si>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</si>
  <si>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</si>
  <si>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</si>
  <si>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</si>
  <si>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</si>
  <si>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</si>
  <si>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</si>
  <si>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</si>
  <si>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</si>
  <si>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</si>
  <si>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</si>
  <si>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</si>
  <si>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</si>
  <si>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</si>
  <si>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</si>
  <si>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</si>
  <si>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</si>
  <si>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Allen</t>
  </si>
  <si>
    <t>erds44</t>
  </si>
  <si>
    <t>XTh3G4p</t>
  </si>
  <si>
    <t>HarrisonShen</t>
  </si>
  <si>
    <t>小蝈</t>
  </si>
  <si>
    <t>cguo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</si>
  <si>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</si>
  <si>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</si>
  <si>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</si>
  <si>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</si>
  <si>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</si>
  <si>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</si>
  <si>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</si>
  <si>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</si>
  <si>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</si>
  <si>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</si>
  <si>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</si>
  <si>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</si>
  <si>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</si>
  <si>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</si>
  <si>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</si>
  <si>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</si>
  <si>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</si>
  <si>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</si>
  <si>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</si>
  <si>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</si>
  <si>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</si>
  <si>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</si>
  <si>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</si>
  <si>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LeetCodeForce</t>
  </si>
  <si>
    <t>肖肖</t>
  </si>
  <si>
    <t>bxiao_ca</t>
  </si>
  <si>
    <t>Judy_0.0</t>
  </si>
  <si>
    <t>ggggle</t>
  </si>
  <si>
    <t>anhpp</t>
  </si>
  <si>
    <t>anhpp123@gmail.com</t>
  </si>
  <si>
    <t>Yekun Xu</t>
  </si>
  <si>
    <t>flagamy</t>
  </si>
  <si>
    <t>胡志峰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</si>
  <si>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</si>
  <si>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</si>
  <si>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</si>
  <si>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</si>
  <si>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</si>
  <si>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</si>
  <si>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</si>
  <si>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</si>
  <si>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</si>
  <si>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</si>
  <si>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</si>
  <si>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</si>
  <si>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</si>
  <si>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</si>
  <si>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</si>
  <si>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</si>
  <si>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</si>
  <si>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</si>
  <si>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</si>
  <si>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</si>
  <si>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</si>
  <si>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</si>
  <si>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</si>
  <si>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</si>
  <si>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</si>
  <si>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</si>
  <si>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</si>
  <si>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</si>
  <si>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</si>
  <si>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</si>
  <si>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ViribusUnitis</t>
  </si>
  <si>
    <t>YDL</t>
  </si>
  <si>
    <t>Jack_Ma1024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</si>
  <si>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</si>
  <si>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</si>
  <si>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</si>
  <si>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</si>
  <si>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</si>
  <si>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</si>
  <si>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</si>
  <si>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</si>
  <si>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</si>
  <si>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</si>
  <si>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</si>
  <si>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</si>
  <si>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</si>
  <si>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</si>
  <si>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</si>
  <si>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</si>
  <si>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</si>
  <si>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</si>
  <si>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</si>
  <si>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</si>
  <si>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</si>
  <si>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BingleLove</t>
  </si>
  <si>
    <t>hp1100@nyu.edu</t>
  </si>
  <si>
    <t>邢泽钰</t>
  </si>
  <si>
    <t>xzy19951213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</si>
  <si>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</si>
  <si>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</si>
  <si>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</si>
  <si>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</si>
  <si>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</si>
  <si>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</si>
  <si>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</si>
  <si>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</si>
  <si>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</si>
  <si>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</si>
  <si>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残酷资本</t>
  </si>
  <si>
    <t>playfair</t>
  </si>
  <si>
    <t>weiliang515</t>
  </si>
  <si>
    <t>SKD真勤快</t>
  </si>
  <si>
    <t>婷</t>
  </si>
  <si>
    <t>hellocici</t>
  </si>
  <si>
    <t>yuantingwhu@gmail.com</t>
  </si>
  <si>
    <t>蛋糕婷</t>
  </si>
  <si>
    <t>marfemale</t>
  </si>
  <si>
    <t>qguond@gmail.com</t>
  </si>
  <si>
    <t>郑四橘</t>
  </si>
  <si>
    <t>Zheng_Four_Oranges</t>
  </si>
  <si>
    <t>ZZY</t>
  </si>
  <si>
    <t>Lynn</t>
  </si>
  <si>
    <t>lynnnaive16</t>
  </si>
  <si>
    <t>lynnnaive16@gmail.com</t>
  </si>
  <si>
    <t>zt</t>
  </si>
  <si>
    <t>tzsysu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</si>
  <si>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</si>
  <si>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</si>
  <si>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</si>
  <si>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</si>
  <si>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</si>
  <si>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</si>
  <si>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</si>
  <si>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</si>
  <si>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EdmizJay</t>
  </si>
  <si>
    <t>zhijiezhang0124@gmail.com</t>
  </si>
  <si>
    <t>direction</t>
  </si>
  <si>
    <t>Fangxiang Wang</t>
  </si>
  <si>
    <t>大河马</t>
  </si>
  <si>
    <t>chrisdzxu</t>
  </si>
  <si>
    <t>Hongyu Li</t>
  </si>
  <si>
    <t>阿席达卡</t>
  </si>
  <si>
    <t>jiaxuqin</t>
  </si>
  <si>
    <t>Hugo Z</t>
  </si>
  <si>
    <t>zyg3328</t>
  </si>
  <si>
    <t>常桓宇</t>
  </si>
  <si>
    <t>yangmingliu16@gmail.com</t>
  </si>
  <si>
    <t>Mk</t>
  </si>
  <si>
    <t>goldAdventure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</si>
  <si>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</si>
  <si>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</si>
  <si>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</si>
  <si>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</si>
  <si>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</si>
  <si>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</si>
  <si>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</si>
  <si>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</si>
  <si>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</si>
  <si>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</si>
  <si>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</si>
  <si>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</si>
  <si>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Rownum</t>
  </si>
  <si>
    <t>zhouxiongjia</t>
  </si>
  <si>
    <t>xjnull@gmail.com</t>
  </si>
  <si>
    <t>Xyqqq</t>
  </si>
  <si>
    <t>XYqqq777</t>
  </si>
  <si>
    <r>
      <t>秦</t>
    </r>
    <r>
      <rPr>
        <sz val="11"/>
        <color rgb="FFFF0000"/>
        <rFont val="Calibri"/>
        <family val="2"/>
      </rPr>
      <t>baibai</t>
    </r>
  </si>
  <si>
    <t>user7194i</t>
  </si>
  <si>
    <t>hongbo.qin.1001@gmail.com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</si>
  <si>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</si>
  <si>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</si>
  <si>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</si>
  <si>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</si>
  <si>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</si>
  <si>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</si>
  <si>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</si>
  <si>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</si>
  <si>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</si>
  <si>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</si>
  <si>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</si>
  <si>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</si>
  <si>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</si>
  <si>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</si>
  <si>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黄清昊</t>
  </si>
  <si>
    <t>wfnuser</t>
  </si>
  <si>
    <t>高唯嘉</t>
  </si>
  <si>
    <t>weijiag</t>
  </si>
  <si>
    <t>ivan</t>
  </si>
  <si>
    <t>zjrenivan</t>
  </si>
  <si>
    <t>空</t>
  </si>
  <si>
    <t>hit_kong</t>
  </si>
  <si>
    <t>HIT_TOM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</si>
  <si>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</si>
  <si>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</si>
  <si>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</si>
  <si>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</si>
  <si>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</si>
  <si>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</si>
  <si>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</si>
  <si>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</si>
  <si>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</si>
  <si>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</si>
  <si>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</si>
  <si>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</si>
  <si>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</si>
  <si>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</si>
  <si>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</si>
  <si>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CJ</t>
  </si>
  <si>
    <t>jiechen067</t>
  </si>
  <si>
    <t>digmouse</t>
  </si>
  <si>
    <t>Ryan</t>
  </si>
  <si>
    <t>ryanzhang29</t>
  </si>
  <si>
    <t>小飞侠</t>
  </si>
  <si>
    <t>Jamesleons</t>
  </si>
  <si>
    <t>fzp</t>
  </si>
  <si>
    <t>forever_moon</t>
  </si>
  <si>
    <t>Xiaojie Hao</t>
  </si>
  <si>
    <t>quantuminfo</t>
  </si>
  <si>
    <t>hxj.hao@gmail.com</t>
  </si>
  <si>
    <t>flyoceans</t>
  </si>
  <si>
    <t>Jam</t>
  </si>
  <si>
    <t>jam64</t>
  </si>
  <si>
    <t>rockbird</t>
  </si>
  <si>
    <t>immajm</t>
  </si>
  <si>
    <t>Hao</t>
  </si>
  <si>
    <t>lih627</t>
  </si>
  <si>
    <t>lih627@outlook.com</t>
  </si>
  <si>
    <t>jiekun liang</t>
  </si>
  <si>
    <t>jiekun</t>
  </si>
  <si>
    <t>jiekunliang@gmail.com</t>
  </si>
  <si>
    <t>Jiekun Liang</t>
  </si>
  <si>
    <t>吕明宇</t>
  </si>
  <si>
    <t>rookie_my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</si>
  <si>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</si>
  <si>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</si>
  <si>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</si>
  <si>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</si>
  <si>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</si>
  <si>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</si>
  <si>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</si>
  <si>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</si>
  <si>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</si>
  <si>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</si>
  <si>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</si>
  <si>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</si>
  <si>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</si>
  <si>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</si>
  <si>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</si>
  <si>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</si>
  <si>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</si>
  <si>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</si>
  <si>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</si>
  <si>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</si>
  <si>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Muller</t>
  </si>
  <si>
    <t>Zhuoran_Liu</t>
  </si>
  <si>
    <t>zz</t>
  </si>
  <si>
    <t>zz659749</t>
  </si>
  <si>
    <t>zijian.cs@gmail.com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</si>
  <si>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</si>
  <si>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</si>
  <si>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</si>
  <si>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</si>
  <si>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</si>
  <si>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</si>
  <si>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</si>
  <si>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</si>
  <si>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</si>
  <si>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</si>
  <si>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</si>
  <si>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</si>
  <si>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hui</t>
  </si>
  <si>
    <t>whtttth</t>
  </si>
  <si>
    <t>whtttth@gmail.com</t>
  </si>
  <si>
    <t>王阳</t>
  </si>
  <si>
    <t>wy907645377</t>
  </si>
  <si>
    <t>王ty</t>
  </si>
  <si>
    <t>wy907645377@gmail.com</t>
  </si>
  <si>
    <t>王实秋</t>
  </si>
  <si>
    <t>seekQ</t>
  </si>
  <si>
    <t>littlewang2021@gmail.com</t>
  </si>
  <si>
    <t>claire.liang.engineer@gmail.com</t>
  </si>
  <si>
    <t>lyx</t>
  </si>
  <si>
    <t>vanstar123456</t>
  </si>
  <si>
    <t>qqy</t>
  </si>
  <si>
    <t>mtx2d</t>
  </si>
  <si>
    <t>Biteyou</t>
  </si>
  <si>
    <t>wangtengyi55555@gmail.com</t>
  </si>
  <si>
    <t>curiosity</t>
  </si>
  <si>
    <t>curiosity-10</t>
  </si>
  <si>
    <t>Bing Wu</t>
  </si>
  <si>
    <t>FreshBing</t>
  </si>
  <si>
    <t>SAP</t>
  </si>
  <si>
    <t>bing.wu@marylandsmith.umd.edu</t>
  </si>
  <si>
    <t>LeoOo</t>
  </si>
  <si>
    <t>alicila</t>
  </si>
  <si>
    <t>DataBricks</t>
  </si>
  <si>
    <t>xilianguc@gmail.com</t>
  </si>
  <si>
    <t>Leo Liang</t>
  </si>
  <si>
    <t>好风</t>
  </si>
  <si>
    <t>wakme</t>
  </si>
  <si>
    <t>Hy</t>
  </si>
  <si>
    <t>_Hy3</t>
  </si>
  <si>
    <t>家</t>
  </si>
  <si>
    <t>home_z</t>
  </si>
  <si>
    <t>wa</t>
  </si>
  <si>
    <t>Haoyuw</t>
  </si>
  <si>
    <t>haoyuumb@gmail.com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</si>
  <si>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</si>
  <si>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</si>
  <si>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</si>
  <si>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</si>
  <si>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</si>
  <si>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</si>
  <si>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</si>
  <si>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</si>
  <si>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yimingli.cs@gmail.com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</si>
  <si>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</si>
  <si>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</si>
  <si>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</si>
  <si>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</si>
  <si>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</si>
  <si>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</si>
  <si>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</si>
  <si>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</si>
  <si>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</si>
  <si>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</si>
  <si>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</si>
  <si>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</si>
  <si>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朱柏霖</t>
  </si>
  <si>
    <t>blzhu</t>
  </si>
  <si>
    <t>Melody</t>
  </si>
  <si>
    <t>txu33</t>
  </si>
  <si>
    <t>melody324324@gmail.com</t>
  </si>
  <si>
    <t>Tong Xu</t>
  </si>
  <si>
    <t>wyt今天早睡了吗</t>
  </si>
  <si>
    <t>wangyt97</t>
  </si>
  <si>
    <t>Shawn</t>
  </si>
  <si>
    <t>KimTaeyeon</t>
  </si>
  <si>
    <t>Isabella</t>
  </si>
  <si>
    <t>FAANG_LOVER</t>
  </si>
  <si>
    <t>Klaus</t>
  </si>
  <si>
    <t>KYan20010323</t>
  </si>
  <si>
    <t>fake_fan</t>
  </si>
  <si>
    <t>摸鱼练习生</t>
  </si>
  <si>
    <t>芥川龙之介</t>
  </si>
  <si>
    <t>Yifei_Chen</t>
  </si>
  <si>
    <t>Somnnium</t>
  </si>
  <si>
    <t>SSSuper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</si>
  <si>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</si>
  <si>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</si>
  <si>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</si>
  <si>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</si>
  <si>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</si>
  <si>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</si>
  <si>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</si>
  <si>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Rogn</t>
  </si>
  <si>
    <t>Xiao</t>
  </si>
  <si>
    <t>awesomexiao123</t>
  </si>
  <si>
    <t>张益英</t>
  </si>
  <si>
    <t>elaine93</t>
  </si>
  <si>
    <t>Visa</t>
  </si>
  <si>
    <t>莫等</t>
  </si>
  <si>
    <t>maxusun</t>
  </si>
  <si>
    <t>power</t>
  </si>
  <si>
    <t>YLDJW</t>
  </si>
  <si>
    <t>youjiahan</t>
  </si>
  <si>
    <t>han.youjia@gmail.com</t>
  </si>
  <si>
    <t>手机用户47</t>
  </si>
  <si>
    <t>irisbber</t>
  </si>
  <si>
    <t>Instagram</t>
  </si>
  <si>
    <t>kaizhangcs@gmail.com</t>
  </si>
  <si>
    <t>januwong@gmail.com</t>
  </si>
  <si>
    <t>yiyue wang</t>
  </si>
  <si>
    <t>Ray</t>
  </si>
  <si>
    <t>MaskRay</t>
  </si>
  <si>
    <t xml:space="preserve"> i@maskray.me</t>
  </si>
  <si>
    <t>渣胖人</t>
  </si>
  <si>
    <t>maomao6551675</t>
  </si>
  <si>
    <t>lukeyang008@gmail.com</t>
  </si>
  <si>
    <t>Mingkang Yang</t>
  </si>
  <si>
    <t>Yingying</t>
  </si>
  <si>
    <t>SDE2018_Carson_Yingying</t>
  </si>
  <si>
    <t>yingyingchen10@gmail.com</t>
  </si>
  <si>
    <t>rookie0080</t>
  </si>
  <si>
    <t>ECNU</t>
  </si>
  <si>
    <t>babana</t>
  </si>
  <si>
    <t>zhongdizhu</t>
  </si>
  <si>
    <t>柳正来</t>
  </si>
  <si>
    <t>yt2985@gmail.com</t>
  </si>
  <si>
    <t>Yu Ting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</si>
  <si>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</si>
  <si>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</si>
  <si>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</si>
  <si>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</si>
  <si>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</si>
  <si>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</si>
  <si>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</si>
  <si>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</si>
  <si>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</si>
  <si>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</si>
  <si>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</si>
  <si>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</si>
  <si>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Mick</t>
  </si>
  <si>
    <t>OnMyOwn</t>
  </si>
  <si>
    <t>mickchen@yahoo.com</t>
  </si>
  <si>
    <t>Miaoqing Chen</t>
  </si>
  <si>
    <t>爱学习</t>
  </si>
  <si>
    <t>xyzzzzzzzz</t>
  </si>
  <si>
    <t>王新亚</t>
  </si>
  <si>
    <t>deepli</t>
  </si>
  <si>
    <t>NKU</t>
  </si>
  <si>
    <t>wangxinya5@gmail.com</t>
  </si>
  <si>
    <t>汀</t>
  </si>
  <si>
    <t>sxz1113</t>
  </si>
  <si>
    <t>Liping Zhang</t>
  </si>
  <si>
    <t>lzl124631x</t>
  </si>
  <si>
    <t>liuzhenglaichn@gmail.com</t>
  </si>
  <si>
    <t>Andrew</t>
  </si>
  <si>
    <t>zys01310131</t>
  </si>
  <si>
    <t>yingshuo.zhang@uwaterloo.ca</t>
  </si>
  <si>
    <t>鸡-lil</t>
  </si>
  <si>
    <t>wyz565169669</t>
  </si>
  <si>
    <t>shsf-fengyu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</si>
  <si>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</si>
  <si>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</si>
  <si>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</si>
  <si>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</si>
  <si>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</si>
  <si>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</si>
  <si>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</si>
  <si>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</si>
  <si>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</si>
  <si>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</si>
  <si>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湘</t>
  </si>
  <si>
    <t>XiaoXiangFei</t>
  </si>
  <si>
    <t>猫猫</t>
  </si>
  <si>
    <t>惊寂</t>
  </si>
  <si>
    <t>LZ1994</t>
  </si>
  <si>
    <t>Purdue</t>
  </si>
  <si>
    <t>Lang Zhao</t>
  </si>
  <si>
    <t>石猫</t>
  </si>
  <si>
    <t>cozlind</t>
  </si>
  <si>
    <t>Niantic</t>
  </si>
  <si>
    <t>cozlind@live.com</t>
  </si>
  <si>
    <t>杨雨城</t>
  </si>
  <si>
    <t>PeanutPro</t>
  </si>
  <si>
    <t>Ruizhe Wu</t>
  </si>
  <si>
    <t>ruizhewu</t>
  </si>
  <si>
    <t>Tinder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</si>
  <si>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</si>
  <si>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</si>
  <si>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</si>
  <si>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</si>
  <si>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</si>
  <si>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</si>
  <si>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</si>
  <si>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</si>
  <si>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</si>
  <si>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</si>
  <si>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</si>
  <si>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</si>
  <si>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</si>
  <si>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</si>
  <si>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Grey Wang</t>
  </si>
  <si>
    <t>aguang-xyz</t>
  </si>
  <si>
    <t>aguang.xyz@gmail.com</t>
  </si>
  <si>
    <t>Johan</t>
  </si>
  <si>
    <t>REDSREDS</t>
  </si>
  <si>
    <t>maxchen290@gmail.com</t>
  </si>
  <si>
    <t>ZeRoLJ42</t>
  </si>
  <si>
    <t>zerolj42@gmail.com</t>
  </si>
  <si>
    <t>罗泽建</t>
  </si>
  <si>
    <t>雪域之光</t>
  </si>
  <si>
    <t>zhuimengren2138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</si>
  <si>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</si>
  <si>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</si>
  <si>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</si>
  <si>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</si>
  <si>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</si>
  <si>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</si>
  <si>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</si>
  <si>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</si>
  <si>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</si>
  <si>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</si>
  <si>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</si>
  <si>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</si>
  <si>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</si>
  <si>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</si>
  <si>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草莓奶昔</t>
  </si>
  <si>
    <t>981377660LMT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</si>
  <si>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</si>
  <si>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</si>
  <si>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</si>
  <si>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</si>
  <si>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</si>
  <si>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</si>
  <si>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</si>
  <si>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</si>
  <si>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</si>
  <si>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</si>
  <si>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</si>
  <si>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</si>
  <si>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</si>
  <si>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</si>
  <si>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Oyyko</t>
  </si>
  <si>
    <t>herzog</t>
  </si>
  <si>
    <t>herzog_</t>
  </si>
  <si>
    <t>叶天奇</t>
  </si>
  <si>
    <t>ye92</t>
  </si>
  <si>
    <t>lightmiao</t>
  </si>
  <si>
    <t>yixiangsd@gmail.com</t>
  </si>
  <si>
    <t>ray_mzy</t>
  </si>
  <si>
    <t>Adobe</t>
  </si>
  <si>
    <t>DUT</t>
  </si>
  <si>
    <t>remfzh</t>
  </si>
  <si>
    <t>hzfmer94@gmail.com</t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</si>
  <si>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4934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</si>
  <si>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4385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</si>
  <si>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4160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</si>
  <si>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3579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</si>
  <si>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3523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</si>
  <si>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3068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</si>
  <si>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3711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</si>
  <si>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3652</t>
    </r>
    <r>
      <rPr>
        <sz val="11"/>
        <color rgb="FF000000"/>
        <rFont val="Droid sans fallback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</si>
  <si>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</si>
  <si>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</si>
  <si>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</si>
  <si>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</si>
  <si>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</si>
  <si>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</si>
  <si>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</si>
  <si>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</si>
  <si>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</si>
  <si>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</si>
  <si>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</si>
  <si>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</rPr>
      <t>leet</t>
    </r>
    <r>
      <rPr>
        <sz val="11"/>
        <color rgb="FF000000"/>
        <rFont val="Droid sans fallback"/>
      </rPr>
      <t>扣绿钻</t>
    </r>
  </si>
  <si>
    <r>
      <rPr>
        <sz val="11"/>
        <color rgb="FF000000"/>
        <rFont val="Calibri"/>
        <family val="2"/>
      </rPr>
      <t>Aaron_</t>
    </r>
    <r>
      <rPr>
        <sz val="11"/>
        <color rgb="FF000000"/>
        <rFont val="Droid sans fallback"/>
      </rPr>
      <t>施晓彤</t>
    </r>
  </si>
  <si>
    <r>
      <rPr>
        <sz val="11"/>
        <color rgb="FFFF0000"/>
        <rFont val="Calibri"/>
        <family val="2"/>
      </rPr>
      <t>flushing</t>
    </r>
    <r>
      <rPr>
        <sz val="11"/>
        <color rgb="FFFF0000"/>
        <rFont val="Droid sans fallback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</si>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</sst>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yy"/>
    <numFmt numFmtId="165" formatCode="0.0"/>
  </numFmts>
  <fonts count="32">
    <font>
      <sz val="11"/>
      <color rgb="FF000000"/>
      <name val="Calibri"/>
    </font>
    <font>
      <u/>
      <sz val="11"/>
      <color rgb="FF0563C1"/>
      <name val="Calibri"/>
      <family val="2"/>
    </font>
    <font>
      <sz val="11"/>
      <color rgb="FF000000"/>
      <name val="Droid sans fallback"/>
    </font>
    <font>
      <sz val="11"/>
      <color rgb="FF000000"/>
      <name val="Noto sans cjk sc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333333"/>
      <name val="Helvetica Neue"/>
    </font>
    <font>
      <sz val="11"/>
      <color theme="1"/>
      <name val="Noto sans cjk sc"/>
    </font>
    <font>
      <sz val="11"/>
      <color rgb="FF000000"/>
      <name val="Noto sans cjk sc regular"/>
    </font>
    <font>
      <u/>
      <sz val="11"/>
      <color rgb="FF0000FF"/>
      <name val="Calibri"/>
      <family val="2"/>
    </font>
    <font>
      <sz val="11"/>
      <color rgb="FFFF0000"/>
      <name val="Droid sans fallback"/>
    </font>
    <font>
      <sz val="11"/>
      <color rgb="FFFF0000"/>
      <name val="Calibri"/>
      <family val="2"/>
    </font>
    <font>
      <sz val="11"/>
      <color rgb="FFFF0000"/>
      <name val="Noto sans cjk sc"/>
    </font>
    <font>
      <sz val="11"/>
      <color rgb="FFFF3333"/>
      <name val="Calibri"/>
      <family val="2"/>
    </font>
    <font>
      <u/>
      <sz val="11"/>
      <color rgb="FFFF0000"/>
      <name val="Calibri"/>
      <family val="2"/>
    </font>
    <font>
      <sz val="11"/>
      <color rgb="FFCE181E"/>
      <name val="Calibri"/>
      <family val="2"/>
    </font>
    <font>
      <sz val="11"/>
      <color rgb="FFFF0000"/>
      <name val="Noto sans cjk sc regular"/>
    </font>
    <font>
      <sz val="11"/>
      <color rgb="FFCE181E"/>
      <name val="Noto sans cjk sc"/>
    </font>
    <font>
      <sz val="11"/>
      <color rgb="FFC9211E"/>
      <name val="Calibri"/>
      <family val="2"/>
    </font>
    <font>
      <sz val="11"/>
      <color rgb="FFFF3333"/>
      <name val="Noto sans cjk sc"/>
    </font>
    <font>
      <sz val="11"/>
      <color rgb="FFCE181E"/>
      <name val="Noto sans cjk sc regular"/>
    </font>
    <font>
      <sz val="11"/>
      <color theme="1"/>
      <name val="Droid sans fallback"/>
    </font>
    <font>
      <sz val="11"/>
      <color rgb="FFCE181E"/>
      <name val="Droid Sans Fallback"/>
    </font>
    <font>
      <sz val="11"/>
      <color rgb="FFFF0000"/>
      <name val="Calibri"/>
      <family val="2"/>
    </font>
    <font>
      <sz val="11"/>
      <name val="Calibri"/>
      <family val="2"/>
    </font>
    <font>
      <sz val="11"/>
      <name val="Noto sans cjk sc"/>
    </font>
    <font>
      <u/>
      <sz val="11"/>
      <color theme="10"/>
      <name val="Calibri"/>
      <family val="2"/>
    </font>
    <font>
      <u/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</font>
    <font>
      <sz val="11"/>
      <color rgb="FFFF0000"/>
      <name val="Arial"/>
      <family val="2"/>
    </font>
    <font>
      <sz val="11"/>
      <color rgb="FFFF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CD5B5"/>
      </patternFill>
    </fill>
    <fill>
      <patternFill patternType="solid">
        <fgColor rgb="FFFFFF66"/>
        <bgColor rgb="FFFFFF66"/>
      </patternFill>
    </fill>
    <fill>
      <patternFill patternType="solid">
        <fgColor rgb="FFB7DEE8"/>
        <bgColor rgb="FFB7DEE8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164" fontId="0" fillId="0" borderId="0"/>
    <xf numFmtId="164" fontId="26" fillId="0" borderId="0" applyNumberFormat="0" applyFill="0" applyBorder="0" applyAlignment="0" applyProtection="0"/>
  </cellStyleXfs>
  <cellXfs count="142">
    <xf numFmtId="164" fontId="0" fillId="0" borderId="0" xfId="0" applyFont="1" applyAlignment="1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0" fillId="0" borderId="0" xfId="0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7" fillId="0" borderId="0" xfId="0" applyFont="1"/>
    <xf numFmtId="164" fontId="3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0" fillId="0" borderId="0" xfId="0" applyFont="1" applyAlignment="1">
      <alignment horizontal="left"/>
    </xf>
    <xf numFmtId="164" fontId="8" fillId="0" borderId="0" xfId="0" applyFont="1"/>
    <xf numFmtId="49" fontId="0" fillId="0" borderId="0" xfId="0" applyNumberFormat="1" applyFont="1"/>
    <xf numFmtId="164" fontId="9" fillId="0" borderId="0" xfId="0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4" fontId="0" fillId="0" borderId="0" xfId="0" applyFont="1" applyAlignment="1">
      <alignment wrapText="1"/>
    </xf>
    <xf numFmtId="164" fontId="10" fillId="0" borderId="0" xfId="0" applyFont="1"/>
    <xf numFmtId="49" fontId="11" fillId="0" borderId="0" xfId="0" applyNumberFormat="1" applyFont="1"/>
    <xf numFmtId="14" fontId="11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vertical="center"/>
    </xf>
    <xf numFmtId="164" fontId="11" fillId="0" borderId="0" xfId="0" applyFont="1" applyAlignment="1">
      <alignment horizontal="center" vertical="center"/>
    </xf>
    <xf numFmtId="164" fontId="11" fillId="0" borderId="0" xfId="0" applyFont="1"/>
    <xf numFmtId="164" fontId="11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2" fillId="0" borderId="0" xfId="0" applyFont="1" applyAlignment="1">
      <alignment horizontal="center"/>
    </xf>
    <xf numFmtId="164" fontId="10" fillId="0" borderId="0" xfId="0" applyFont="1" applyAlignment="1">
      <alignment horizontal="center" vertical="center"/>
    </xf>
    <xf numFmtId="164" fontId="13" fillId="0" borderId="0" xfId="0" applyFont="1" applyAlignment="1">
      <alignment horizontal="center"/>
    </xf>
    <xf numFmtId="164" fontId="13" fillId="0" borderId="0" xfId="0" applyFont="1"/>
    <xf numFmtId="49" fontId="11" fillId="0" borderId="0" xfId="0" applyNumberFormat="1" applyFont="1" applyAlignment="1">
      <alignment horizontal="left"/>
    </xf>
    <xf numFmtId="164" fontId="11" fillId="0" borderId="0" xfId="0" applyFont="1" applyAlignment="1">
      <alignment horizontal="left"/>
    </xf>
    <xf numFmtId="164" fontId="14" fillId="0" borderId="0" xfId="0" applyFont="1"/>
    <xf numFmtId="164" fontId="10" fillId="0" borderId="0" xfId="0" applyFont="1" applyAlignment="1">
      <alignment horizontal="center"/>
    </xf>
    <xf numFmtId="164" fontId="12" fillId="0" borderId="0" xfId="0" applyFont="1"/>
    <xf numFmtId="164" fontId="12" fillId="0" borderId="0" xfId="0" applyFont="1" applyAlignment="1">
      <alignment horizontal="center" vertical="center"/>
    </xf>
    <xf numFmtId="164" fontId="15" fillId="0" borderId="0" xfId="0" applyFont="1" applyAlignment="1">
      <alignment horizontal="center"/>
    </xf>
    <xf numFmtId="164" fontId="15" fillId="0" borderId="0" xfId="0" applyFont="1"/>
    <xf numFmtId="164" fontId="16" fillId="0" borderId="0" xfId="0" applyFont="1"/>
    <xf numFmtId="49" fontId="16" fillId="0" borderId="0" xfId="0" applyNumberFormat="1" applyFont="1"/>
    <xf numFmtId="164" fontId="17" fillId="0" borderId="0" xfId="0" applyFont="1"/>
    <xf numFmtId="49" fontId="15" fillId="0" borderId="0" xfId="0" applyNumberFormat="1" applyFont="1"/>
    <xf numFmtId="14" fontId="15" fillId="0" borderId="0" xfId="0" applyNumberFormat="1" applyFont="1" applyAlignment="1">
      <alignment horizontal="center"/>
    </xf>
    <xf numFmtId="164" fontId="15" fillId="0" borderId="0" xfId="0" applyFont="1" applyAlignment="1">
      <alignment horizontal="center" vertical="center"/>
    </xf>
    <xf numFmtId="164" fontId="16" fillId="0" borderId="0" xfId="0" applyFont="1" applyAlignment="1">
      <alignment horizontal="center"/>
    </xf>
    <xf numFmtId="164" fontId="18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Font="1" applyAlignment="1">
      <alignment horizontal="center" vertical="center"/>
    </xf>
    <xf numFmtId="164" fontId="19" fillId="0" borderId="0" xfId="0" applyFont="1"/>
    <xf numFmtId="164" fontId="3" fillId="0" borderId="0" xfId="0" applyFont="1" applyAlignment="1">
      <alignment horizontal="center"/>
    </xf>
    <xf numFmtId="164" fontId="20" fillId="0" borderId="0" xfId="0" applyFont="1"/>
    <xf numFmtId="164" fontId="15" fillId="0" borderId="0" xfId="0" applyFont="1" applyAlignment="1">
      <alignment horizontal="left"/>
    </xf>
    <xf numFmtId="14" fontId="11" fillId="0" borderId="0" xfId="0" applyNumberFormat="1" applyFont="1" applyAlignment="1">
      <alignment horizontal="left" vertical="center"/>
    </xf>
    <xf numFmtId="164" fontId="11" fillId="0" borderId="0" xfId="0" applyFont="1" applyAlignment="1">
      <alignment wrapText="1"/>
    </xf>
    <xf numFmtId="164" fontId="2" fillId="0" borderId="0" xfId="0" applyFont="1" applyAlignment="1">
      <alignment horizontal="center" vertical="center"/>
    </xf>
    <xf numFmtId="164" fontId="2" fillId="0" borderId="0" xfId="0" applyFont="1" applyAlignment="1">
      <alignment horizontal="center"/>
    </xf>
    <xf numFmtId="164" fontId="0" fillId="2" borderId="1" xfId="0" applyFont="1" applyFill="1" applyBorder="1" applyAlignment="1">
      <alignment horizontal="center" vertical="center"/>
    </xf>
    <xf numFmtId="164" fontId="0" fillId="3" borderId="1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164" fontId="0" fillId="4" borderId="1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4" fontId="0" fillId="5" borderId="1" xfId="0" applyFont="1" applyFill="1" applyBorder="1" applyAlignment="1">
      <alignment horizontal="center" vertical="center"/>
    </xf>
    <xf numFmtId="164" fontId="0" fillId="6" borderId="1" xfId="0" applyFont="1" applyFill="1" applyBorder="1" applyAlignment="1">
      <alignment horizontal="center" vertical="center"/>
    </xf>
    <xf numFmtId="164" fontId="11" fillId="7" borderId="1" xfId="0" applyFont="1" applyFill="1" applyBorder="1" applyAlignment="1">
      <alignment horizontal="center" vertical="center"/>
    </xf>
    <xf numFmtId="164" fontId="11" fillId="5" borderId="1" xfId="0" applyFont="1" applyFill="1" applyBorder="1" applyAlignment="1">
      <alignment horizontal="center" vertical="center"/>
    </xf>
    <xf numFmtId="164" fontId="11" fillId="4" borderId="1" xfId="0" applyFont="1" applyFill="1" applyBorder="1" applyAlignment="1">
      <alignment horizontal="center" vertical="center"/>
    </xf>
    <xf numFmtId="164" fontId="11" fillId="3" borderId="1" xfId="0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4" fontId="11" fillId="2" borderId="1" xfId="0" applyFont="1" applyFill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4" fontId="21" fillId="0" borderId="0" xfId="0" applyFont="1"/>
    <xf numFmtId="1" fontId="0" fillId="0" borderId="0" xfId="0" applyNumberFormat="1" applyFont="1" applyAlignment="1">
      <alignment horizontal="center"/>
    </xf>
    <xf numFmtId="164" fontId="5" fillId="7" borderId="1" xfId="0" applyFont="1" applyFill="1" applyBorder="1" applyAlignment="1">
      <alignment horizontal="center" vertical="center"/>
    </xf>
    <xf numFmtId="164" fontId="0" fillId="7" borderId="1" xfId="0" applyFont="1" applyFill="1" applyBorder="1" applyAlignment="1">
      <alignment horizontal="center" vertical="center"/>
    </xf>
    <xf numFmtId="164" fontId="11" fillId="6" borderId="1" xfId="0" applyFont="1" applyFill="1" applyBorder="1" applyAlignment="1">
      <alignment horizontal="center" vertical="center"/>
    </xf>
    <xf numFmtId="164" fontId="13" fillId="5" borderId="1" xfId="0" applyFont="1" applyFill="1" applyBorder="1" applyAlignment="1">
      <alignment horizontal="center" vertical="center"/>
    </xf>
    <xf numFmtId="165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23" fillId="0" borderId="0" xfId="0" applyFont="1" applyAlignment="1"/>
    <xf numFmtId="164" fontId="5" fillId="0" borderId="0" xfId="0" applyFont="1" applyAlignment="1"/>
    <xf numFmtId="164" fontId="24" fillId="0" borderId="0" xfId="0" applyFont="1"/>
    <xf numFmtId="14" fontId="24" fillId="0" borderId="0" xfId="0" applyNumberFormat="1" applyFont="1" applyAlignment="1">
      <alignment horizontal="center"/>
    </xf>
    <xf numFmtId="14" fontId="24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4" fillId="0" borderId="0" xfId="0" applyFont="1" applyAlignment="1"/>
    <xf numFmtId="164" fontId="25" fillId="0" borderId="0" xfId="0" applyFont="1"/>
    <xf numFmtId="164" fontId="11" fillId="0" borderId="0" xfId="0" applyFont="1" applyAlignment="1"/>
    <xf numFmtId="164" fontId="26" fillId="0" borderId="0" xfId="1" applyAlignment="1">
      <alignment wrapText="1"/>
    </xf>
    <xf numFmtId="164" fontId="26" fillId="0" borderId="0" xfId="1" applyAlignment="1"/>
    <xf numFmtId="164" fontId="26" fillId="0" borderId="0" xfId="1"/>
    <xf numFmtId="164" fontId="27" fillId="0" borderId="0" xfId="0" applyFont="1"/>
    <xf numFmtId="164" fontId="28" fillId="0" borderId="0" xfId="0" applyFont="1" applyAlignment="1"/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4" fontId="14" fillId="0" borderId="0" xfId="1" applyFont="1" applyAlignment="1"/>
    <xf numFmtId="164" fontId="14" fillId="0" borderId="0" xfId="1" applyFont="1"/>
    <xf numFmtId="14" fontId="29" fillId="0" borderId="0" xfId="0" applyNumberFormat="1" applyFont="1" applyAlignment="1">
      <alignment horizontal="center"/>
    </xf>
    <xf numFmtId="14" fontId="29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 applyAlignment="1"/>
    <xf numFmtId="164" fontId="29" fillId="0" borderId="0" xfId="0" applyFont="1" applyAlignment="1">
      <alignment horizontal="center" vertical="center"/>
    </xf>
    <xf numFmtId="164" fontId="28" fillId="0" borderId="0" xfId="0" applyFont="1"/>
    <xf numFmtId="14" fontId="28" fillId="0" borderId="0" xfId="0" applyNumberFormat="1" applyFont="1" applyAlignment="1">
      <alignment horizontal="center"/>
    </xf>
    <xf numFmtId="14" fontId="28" fillId="0" borderId="0" xfId="0" applyNumberFormat="1" applyFont="1" applyAlignment="1">
      <alignment horizontal="center" vertical="center"/>
    </xf>
    <xf numFmtId="164" fontId="30" fillId="0" borderId="0" xfId="0" applyFont="1" applyAlignment="1"/>
    <xf numFmtId="164" fontId="25" fillId="0" borderId="0" xfId="0" applyFont="1" applyAlignment="1"/>
    <xf numFmtId="165" fontId="24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64" fontId="12" fillId="0" borderId="0" xfId="0" applyFont="1" applyAlignment="1"/>
    <xf numFmtId="164" fontId="31" fillId="0" borderId="0" xfId="0" applyFont="1" applyAlignment="1">
      <alignment horizontal="center" wrapText="1"/>
    </xf>
    <xf numFmtId="1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 vertical="center"/>
    </xf>
    <xf numFmtId="49" fontId="28" fillId="0" borderId="0" xfId="0" applyNumberFormat="1" applyFont="1"/>
    <xf numFmtId="164" fontId="3" fillId="0" borderId="0" xfId="0" applyFont="1" applyAlignment="1"/>
    <xf numFmtId="164" fontId="29" fillId="0" borderId="0" xfId="0" applyFont="1" applyAlignment="1">
      <alignment horizontal="left"/>
    </xf>
    <xf numFmtId="164" fontId="29" fillId="0" borderId="0" xfId="0" applyFont="1"/>
    <xf numFmtId="164" fontId="14" fillId="0" borderId="0" xfId="1" applyFont="1" applyAlignment="1">
      <alignment horizontal="left"/>
    </xf>
    <xf numFmtId="49" fontId="29" fillId="0" borderId="0" xfId="0" applyNumberFormat="1" applyFont="1"/>
    <xf numFmtId="164" fontId="28" fillId="0" borderId="0" xfId="0" applyFont="1" applyAlignment="1">
      <alignment wrapText="1"/>
    </xf>
    <xf numFmtId="164" fontId="11" fillId="0" borderId="0" xfId="0" applyFont="1" applyAlignment="1">
      <alignment horizontal="left" wrapText="1"/>
    </xf>
    <xf numFmtId="164" fontId="26" fillId="8" borderId="0" xfId="1" applyFill="1" applyAlignment="1"/>
    <xf numFmtId="164" fontId="28" fillId="0" borderId="0" xfId="0" applyFont="1" applyAlignment="1">
      <alignment horizontal="left"/>
    </xf>
    <xf numFmtId="164" fontId="4" fillId="0" borderId="0" xfId="1" applyFont="1" applyAlignment="1"/>
    <xf numFmtId="164" fontId="4" fillId="0" borderId="0" xfId="1" applyFont="1"/>
    <xf numFmtId="164" fontId="14" fillId="0" borderId="0" xfId="1" applyFont="1" applyAlignment="1">
      <alignment wrapText="1"/>
    </xf>
    <xf numFmtId="164" fontId="29" fillId="0" borderId="0" xfId="0" applyFont="1" applyAlignment="1">
      <alignment wrapText="1"/>
    </xf>
    <xf numFmtId="164" fontId="26" fillId="0" borderId="0" xfId="1" quotePrefix="1" applyAlignment="1">
      <alignment wrapText="1"/>
    </xf>
    <xf numFmtId="1" fontId="24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sen.yang96@outlook.com" TargetMode="External"/><Relationship Id="rId117" Type="http://schemas.openxmlformats.org/officeDocument/2006/relationships/hyperlink" Target="mailto:lifengxiang.1025@bytedance.com" TargetMode="External"/><Relationship Id="rId21" Type="http://schemas.openxmlformats.org/officeDocument/2006/relationships/hyperlink" Target="mailto:kun.hu7602@gmail.com" TargetMode="External"/><Relationship Id="rId42" Type="http://schemas.openxmlformats.org/officeDocument/2006/relationships/hyperlink" Target="mailto:hzccx94@gmail.com" TargetMode="External"/><Relationship Id="rId47" Type="http://schemas.openxmlformats.org/officeDocument/2006/relationships/hyperlink" Target="mailto:nickee1942@gmail.com" TargetMode="External"/><Relationship Id="rId63" Type="http://schemas.openxmlformats.org/officeDocument/2006/relationships/hyperlink" Target="mailto:baoruxiao@gmail.com" TargetMode="External"/><Relationship Id="rId68" Type="http://schemas.openxmlformats.org/officeDocument/2006/relationships/hyperlink" Target="mailto:zhezhangcs@gmail.com" TargetMode="External"/><Relationship Id="rId84" Type="http://schemas.openxmlformats.org/officeDocument/2006/relationships/hyperlink" Target="mailto:ryanwong0127@gmail.com" TargetMode="External"/><Relationship Id="rId89" Type="http://schemas.openxmlformats.org/officeDocument/2006/relationships/hyperlink" Target="mailto:jiachengliu@tamu.edu" TargetMode="External"/><Relationship Id="rId112" Type="http://schemas.openxmlformats.org/officeDocument/2006/relationships/hyperlink" Target="mailto:lilydenris@gmail.com" TargetMode="External"/><Relationship Id="rId16" Type="http://schemas.openxmlformats.org/officeDocument/2006/relationships/hyperlink" Target="mailto:wangzhiyu0517@gmail.com" TargetMode="External"/><Relationship Id="rId107" Type="http://schemas.openxmlformats.org/officeDocument/2006/relationships/hyperlink" Target="mailto:taobotong1987@gmail.com" TargetMode="External"/><Relationship Id="rId11" Type="http://schemas.openxmlformats.org/officeDocument/2006/relationships/hyperlink" Target="mailto:longtao.cmu@gmail.com" TargetMode="External"/><Relationship Id="rId32" Type="http://schemas.openxmlformats.org/officeDocument/2006/relationships/hyperlink" Target="mailto:yinghua.hu@gmail.com" TargetMode="External"/><Relationship Id="rId37" Type="http://schemas.openxmlformats.org/officeDocument/2006/relationships/hyperlink" Target="mailto:lbyxiafei@gmail.com" TargetMode="External"/><Relationship Id="rId53" Type="http://schemas.openxmlformats.org/officeDocument/2006/relationships/hyperlink" Target="mailto:htkzmo@gmail.com" TargetMode="External"/><Relationship Id="rId58" Type="http://schemas.openxmlformats.org/officeDocument/2006/relationships/hyperlink" Target="mailto:js4198@rit.edu" TargetMode="External"/><Relationship Id="rId74" Type="http://schemas.openxmlformats.org/officeDocument/2006/relationships/hyperlink" Target="mailto:haruhiui.clover@gmail.com" TargetMode="External"/><Relationship Id="rId79" Type="http://schemas.openxmlformats.org/officeDocument/2006/relationships/hyperlink" Target="mailto:asxaqz2@gmail.com" TargetMode="External"/><Relationship Id="rId102" Type="http://schemas.openxmlformats.org/officeDocument/2006/relationships/hyperlink" Target="mailto:daojing.guo@gmail.com" TargetMode="External"/><Relationship Id="rId123" Type="http://schemas.openxmlformats.org/officeDocument/2006/relationships/hyperlink" Target="mailto:3772259@gmail.com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johnkelvinson@gmail.com" TargetMode="External"/><Relationship Id="rId95" Type="http://schemas.openxmlformats.org/officeDocument/2006/relationships/hyperlink" Target="mailto:liuchengtian@gmail.com" TargetMode="External"/><Relationship Id="rId22" Type="http://schemas.openxmlformats.org/officeDocument/2006/relationships/hyperlink" Target="mailto:harttleharttle@gmail.com" TargetMode="External"/><Relationship Id="rId27" Type="http://schemas.openxmlformats.org/officeDocument/2006/relationships/hyperlink" Target="mailto:arignote2@gmail.com" TargetMode="External"/><Relationship Id="rId43" Type="http://schemas.openxmlformats.org/officeDocument/2006/relationships/hyperlink" Target="mailto:mcuallen@gmail.com" TargetMode="External"/><Relationship Id="rId48" Type="http://schemas.openxmlformats.org/officeDocument/2006/relationships/hyperlink" Target="mailto:yuanlu0210@gmail.com" TargetMode="External"/><Relationship Id="rId64" Type="http://schemas.openxmlformats.org/officeDocument/2006/relationships/hyperlink" Target="mailto:ruotianruotian@googlemail.com" TargetMode="External"/><Relationship Id="rId69" Type="http://schemas.openxmlformats.org/officeDocument/2006/relationships/hyperlink" Target="mailto:hanyuanhuang@hotmail.com" TargetMode="External"/><Relationship Id="rId113" Type="http://schemas.openxmlformats.org/officeDocument/2006/relationships/hyperlink" Target="mailto:jiaxinhuang1013@gmail.com" TargetMode="External"/><Relationship Id="rId118" Type="http://schemas.openxmlformats.org/officeDocument/2006/relationships/hyperlink" Target="mailto:yilun.zhao@yale.edu" TargetMode="External"/><Relationship Id="rId80" Type="http://schemas.openxmlformats.org/officeDocument/2006/relationships/hyperlink" Target="mailto:yueguo1217@gmail.com" TargetMode="External"/><Relationship Id="rId85" Type="http://schemas.openxmlformats.org/officeDocument/2006/relationships/hyperlink" Target="mailto:carotwang@126.com" TargetMode="External"/><Relationship Id="rId12" Type="http://schemas.openxmlformats.org/officeDocument/2006/relationships/hyperlink" Target="mailto:tommyjiang1987@gmail.com" TargetMode="External"/><Relationship Id="rId17" Type="http://schemas.openxmlformats.org/officeDocument/2006/relationships/hyperlink" Target="mailto:cheng.endless@gmail.com" TargetMode="External"/><Relationship Id="rId33" Type="http://schemas.openxmlformats.org/officeDocument/2006/relationships/hyperlink" Target="mailto:leyouhong1991@gmail.com" TargetMode="External"/><Relationship Id="rId38" Type="http://schemas.openxmlformats.org/officeDocument/2006/relationships/hyperlink" Target="mailto:erutan@pku.edu.cn" TargetMode="External"/><Relationship Id="rId59" Type="http://schemas.openxmlformats.org/officeDocument/2006/relationships/hyperlink" Target="mailto:njuhekai@gmail.com" TargetMode="External"/><Relationship Id="rId103" Type="http://schemas.openxmlformats.org/officeDocument/2006/relationships/hyperlink" Target="mailto:jsong0805@gmail.com" TargetMode="External"/><Relationship Id="rId108" Type="http://schemas.openxmlformats.org/officeDocument/2006/relationships/hyperlink" Target="mailto:yuyaoz423@gmail.com" TargetMode="External"/><Relationship Id="rId124" Type="http://schemas.openxmlformats.org/officeDocument/2006/relationships/hyperlink" Target="mailto:tsianzuo@gmail.com" TargetMode="External"/><Relationship Id="rId54" Type="http://schemas.openxmlformats.org/officeDocument/2006/relationships/hyperlink" Target="mailto:skyzjkang@gmail.com" TargetMode="External"/><Relationship Id="rId70" Type="http://schemas.openxmlformats.org/officeDocument/2006/relationships/hyperlink" Target="mailto:wangkaiyu16bupt@gmail.com" TargetMode="External"/><Relationship Id="rId75" Type="http://schemas.openxmlformats.org/officeDocument/2006/relationships/hyperlink" Target="mailto:panrui180@gmail.com" TargetMode="External"/><Relationship Id="rId91" Type="http://schemas.openxmlformats.org/officeDocument/2006/relationships/hyperlink" Target="mailto:aiz@uci.edu" TargetMode="External"/><Relationship Id="rId96" Type="http://schemas.openxmlformats.org/officeDocument/2006/relationships/hyperlink" Target="mailto:jhq@pku.edu.cn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23" Type="http://schemas.openxmlformats.org/officeDocument/2006/relationships/hyperlink" Target="mailto:nanzhoumails@gmail.com" TargetMode="External"/><Relationship Id="rId28" Type="http://schemas.openxmlformats.org/officeDocument/2006/relationships/hyperlink" Target="mailto:huaiguxie@gmail.com" TargetMode="External"/><Relationship Id="rId49" Type="http://schemas.openxmlformats.org/officeDocument/2006/relationships/hyperlink" Target="mailto:zhouminzoe@gmail.com" TargetMode="External"/><Relationship Id="rId114" Type="http://schemas.openxmlformats.org/officeDocument/2006/relationships/hyperlink" Target="mailto:1743157835@qq.com" TargetMode="External"/><Relationship Id="rId119" Type="http://schemas.openxmlformats.org/officeDocument/2006/relationships/hyperlink" Target="mailto:jzcheng@umich.edu" TargetMode="External"/><Relationship Id="rId44" Type="http://schemas.openxmlformats.org/officeDocument/2006/relationships/hyperlink" Target="mailto:zhangshangzhio@gmail.com" TargetMode="External"/><Relationship Id="rId60" Type="http://schemas.openxmlformats.org/officeDocument/2006/relationships/hyperlink" Target="mailto:chenfushan20@gmail.com" TargetMode="External"/><Relationship Id="rId65" Type="http://schemas.openxmlformats.org/officeDocument/2006/relationships/hyperlink" Target="mailto:sudan9527@gmail.com" TargetMode="External"/><Relationship Id="rId81" Type="http://schemas.openxmlformats.org/officeDocument/2006/relationships/hyperlink" Target="mailto:gfan@ncsu.edu" TargetMode="External"/><Relationship Id="rId86" Type="http://schemas.openxmlformats.org/officeDocument/2006/relationships/hyperlink" Target="mailto:kuan_525@163.com" TargetMode="External"/><Relationship Id="rId13" Type="http://schemas.openxmlformats.org/officeDocument/2006/relationships/hyperlink" Target="mailto:tianlong0717@gmail.com" TargetMode="External"/><Relationship Id="rId18" Type="http://schemas.openxmlformats.org/officeDocument/2006/relationships/hyperlink" Target="mailto:huanglanzhiguan@gmail.com" TargetMode="External"/><Relationship Id="rId39" Type="http://schemas.openxmlformats.org/officeDocument/2006/relationships/hyperlink" Target="mailto:wangyanstorm@163.com" TargetMode="External"/><Relationship Id="rId109" Type="http://schemas.openxmlformats.org/officeDocument/2006/relationships/hyperlink" Target="mailto:masdc98@gmail.com" TargetMode="External"/><Relationship Id="rId34" Type="http://schemas.openxmlformats.org/officeDocument/2006/relationships/hyperlink" Target="mailto:zhuoshen617@gmail.com" TargetMode="External"/><Relationship Id="rId50" Type="http://schemas.openxmlformats.org/officeDocument/2006/relationships/hyperlink" Target="mailto:changyu.jiang86@gmail.com" TargetMode="External"/><Relationship Id="rId55" Type="http://schemas.openxmlformats.org/officeDocument/2006/relationships/hyperlink" Target="mailto:haozihong@hotmail.com" TargetMode="External"/><Relationship Id="rId76" Type="http://schemas.openxmlformats.org/officeDocument/2006/relationships/hyperlink" Target="mailto:zexuan.wang@hotmail.com" TargetMode="External"/><Relationship Id="rId97" Type="http://schemas.openxmlformats.org/officeDocument/2006/relationships/hyperlink" Target="mailto:jiutiany1127@gmail.com" TargetMode="External"/><Relationship Id="rId104" Type="http://schemas.openxmlformats.org/officeDocument/2006/relationships/hyperlink" Target="mailto:787306974@zju.edu.cn" TargetMode="External"/><Relationship Id="rId120" Type="http://schemas.openxmlformats.org/officeDocument/2006/relationships/hyperlink" Target="mailto:jxphxufh@gmail.com" TargetMode="External"/><Relationship Id="rId125" Type="http://schemas.openxmlformats.org/officeDocument/2006/relationships/hyperlink" Target="mailto:fightmingz@gmail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kqe2705@gmail.com" TargetMode="External"/><Relationship Id="rId92" Type="http://schemas.openxmlformats.org/officeDocument/2006/relationships/hyperlink" Target="mailto:pengfeng2000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yjf27281181@gmail.com" TargetMode="External"/><Relationship Id="rId24" Type="http://schemas.openxmlformats.org/officeDocument/2006/relationships/hyperlink" Target="mailto:uygnim.iel@gmail.com" TargetMode="External"/><Relationship Id="rId40" Type="http://schemas.openxmlformats.org/officeDocument/2006/relationships/hyperlink" Target="mailto:zac.wen7@gmail.com" TargetMode="External"/><Relationship Id="rId45" Type="http://schemas.openxmlformats.org/officeDocument/2006/relationships/hyperlink" Target="mailto:peichaodu@gmail.com" TargetMode="External"/><Relationship Id="rId66" Type="http://schemas.openxmlformats.org/officeDocument/2006/relationships/hyperlink" Target="mailto:bo.20@intl.zju.edu.cn" TargetMode="External"/><Relationship Id="rId87" Type="http://schemas.openxmlformats.org/officeDocument/2006/relationships/hyperlink" Target="mailto:feishenyun@gmail.com" TargetMode="External"/><Relationship Id="rId110" Type="http://schemas.openxmlformats.org/officeDocument/2006/relationships/hyperlink" Target="mailto:lance_suen@icloud.com" TargetMode="External"/><Relationship Id="rId115" Type="http://schemas.openxmlformats.org/officeDocument/2006/relationships/hyperlink" Target="mailto:leafzhang714@gmail.com" TargetMode="External"/><Relationship Id="rId61" Type="http://schemas.openxmlformats.org/officeDocument/2006/relationships/hyperlink" Target="mailto:591313782zb@gmail.com" TargetMode="External"/><Relationship Id="rId82" Type="http://schemas.openxmlformats.org/officeDocument/2006/relationships/hyperlink" Target="mailto:zouyu9631@gmail.com" TargetMode="External"/><Relationship Id="rId19" Type="http://schemas.openxmlformats.org/officeDocument/2006/relationships/hyperlink" Target="mailto:pingjing@gmail.com" TargetMode="External"/><Relationship Id="rId14" Type="http://schemas.openxmlformats.org/officeDocument/2006/relationships/hyperlink" Target="mailto:ottffyzy@gmail.com" TargetMode="External"/><Relationship Id="rId30" Type="http://schemas.openxmlformats.org/officeDocument/2006/relationships/hyperlink" Target="mailto:warriorzwy01@gmail.com" TargetMode="External"/><Relationship Id="rId35" Type="http://schemas.openxmlformats.org/officeDocument/2006/relationships/hyperlink" Target="mailto:taimingyang1993@gmail.com" TargetMode="External"/><Relationship Id="rId56" Type="http://schemas.openxmlformats.org/officeDocument/2006/relationships/hyperlink" Target="mailto:ftdejo@gmail.com" TargetMode="External"/><Relationship Id="rId77" Type="http://schemas.openxmlformats.org/officeDocument/2006/relationships/hyperlink" Target="mailto:zhuxin17@tsinghua.org.cn" TargetMode="External"/><Relationship Id="rId100" Type="http://schemas.openxmlformats.org/officeDocument/2006/relationships/hyperlink" Target="mailto:shuadan4025@gmail.com" TargetMode="External"/><Relationship Id="rId105" Type="http://schemas.openxmlformats.org/officeDocument/2006/relationships/hyperlink" Target="mailto:iven@ivenwang.com" TargetMode="External"/><Relationship Id="rId126" Type="http://schemas.openxmlformats.org/officeDocument/2006/relationships/printerSettings" Target="../printerSettings/printerSettings1.bin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hiuhchan@gmail.com" TargetMode="External"/><Relationship Id="rId72" Type="http://schemas.openxmlformats.org/officeDocument/2006/relationships/hyperlink" Target="mailto:bots@skins.email" TargetMode="External"/><Relationship Id="rId93" Type="http://schemas.openxmlformats.org/officeDocument/2006/relationships/hyperlink" Target="mailto:mfk443838746@gmail.com" TargetMode="External"/><Relationship Id="rId98" Type="http://schemas.openxmlformats.org/officeDocument/2006/relationships/hyperlink" Target="mailto:zhichuanxun@gmail.com" TargetMode="External"/><Relationship Id="rId121" Type="http://schemas.openxmlformats.org/officeDocument/2006/relationships/hyperlink" Target="mailto:xdcao0903@gmail.com" TargetMode="External"/><Relationship Id="rId3" Type="http://schemas.openxmlformats.org/officeDocument/2006/relationships/hyperlink" Target="mailto:lee215code@gmail.com" TargetMode="External"/><Relationship Id="rId25" Type="http://schemas.openxmlformats.org/officeDocument/2006/relationships/hyperlink" Target="mailto:yuxiaoyuan93@gmail.com" TargetMode="External"/><Relationship Id="rId46" Type="http://schemas.openxmlformats.org/officeDocument/2006/relationships/hyperlink" Target="mailto:raymonday20@gmail.com" TargetMode="External"/><Relationship Id="rId67" Type="http://schemas.openxmlformats.org/officeDocument/2006/relationships/hyperlink" Target="mailto:wqyang@bu.edu" TargetMode="External"/><Relationship Id="rId116" Type="http://schemas.openxmlformats.org/officeDocument/2006/relationships/hyperlink" Target="mailto:cffinity@gmail.com" TargetMode="External"/><Relationship Id="rId20" Type="http://schemas.openxmlformats.org/officeDocument/2006/relationships/hyperlink" Target="mailto:nickyfoto@gmail.com" TargetMode="External"/><Relationship Id="rId41" Type="http://schemas.openxmlformats.org/officeDocument/2006/relationships/hyperlink" Target="mailto:peawinter@gmail.com" TargetMode="External"/><Relationship Id="rId62" Type="http://schemas.openxmlformats.org/officeDocument/2006/relationships/hyperlink" Target="mailto:lishaoyang8@msn.com" TargetMode="External"/><Relationship Id="rId83" Type="http://schemas.openxmlformats.org/officeDocument/2006/relationships/hyperlink" Target="mailto:ceaxyz@gmail.com" TargetMode="External"/><Relationship Id="rId88" Type="http://schemas.openxmlformats.org/officeDocument/2006/relationships/hyperlink" Target="mailto:klutzoder@gmail.com" TargetMode="External"/><Relationship Id="rId111" Type="http://schemas.openxmlformats.org/officeDocument/2006/relationships/hyperlink" Target="mailto:binbenwang1994@gmail.com" TargetMode="External"/><Relationship Id="rId15" Type="http://schemas.openxmlformats.org/officeDocument/2006/relationships/hyperlink" Target="mailto:lichuan@umich.edu" TargetMode="External"/><Relationship Id="rId36" Type="http://schemas.openxmlformats.org/officeDocument/2006/relationships/hyperlink" Target="mailto:hanzhoutang@gmail.com" TargetMode="External"/><Relationship Id="rId57" Type="http://schemas.openxmlformats.org/officeDocument/2006/relationships/hyperlink" Target="mailto:inyuo1997@gmail.com" TargetMode="External"/><Relationship Id="rId106" Type="http://schemas.openxmlformats.org/officeDocument/2006/relationships/hyperlink" Target="mailto:Guofeng.Deng@colorado.edu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wwwaap@gmail.com" TargetMode="External"/><Relationship Id="rId52" Type="http://schemas.openxmlformats.org/officeDocument/2006/relationships/hyperlink" Target="mailto:volker.way@gmail.com" TargetMode="External"/><Relationship Id="rId73" Type="http://schemas.openxmlformats.org/officeDocument/2006/relationships/hyperlink" Target="mailto:coderhare@gmail.com" TargetMode="External"/><Relationship Id="rId78" Type="http://schemas.openxmlformats.org/officeDocument/2006/relationships/hyperlink" Target="mailto:1487761808@qq.com" TargetMode="External"/><Relationship Id="rId94" Type="http://schemas.openxmlformats.org/officeDocument/2006/relationships/hyperlink" Target="mailto:jiangjinjinyxt@gmail.com" TargetMode="External"/><Relationship Id="rId99" Type="http://schemas.openxmlformats.org/officeDocument/2006/relationships/hyperlink" Target="mailto:sugaruncle1996@gmail.com" TargetMode="External"/><Relationship Id="rId101" Type="http://schemas.openxmlformats.org/officeDocument/2006/relationships/hyperlink" Target="mailto:yanggunyit@gmail.com" TargetMode="External"/><Relationship Id="rId122" Type="http://schemas.openxmlformats.org/officeDocument/2006/relationships/hyperlink" Target="mailto:chen.mercer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wangtengyi55555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bit3tbb@gmail.com" TargetMode="External"/><Relationship Id="rId279" Type="http://schemas.openxmlformats.org/officeDocument/2006/relationships/hyperlink" Target="mailto:yixiangsd@gmail.com" TargetMode="External"/><Relationship Id="rId22" Type="http://schemas.openxmlformats.org/officeDocument/2006/relationships/hyperlink" Target="mailto:yijingannie@gmail.com" TargetMode="External"/><Relationship Id="rId43" Type="http://schemas.openxmlformats.org/officeDocument/2006/relationships/hyperlink" Target="mailto:wangyxjason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39" Type="http://schemas.openxmlformats.org/officeDocument/2006/relationships/hyperlink" Target="mailto:wxhelloworld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71" Type="http://schemas.openxmlformats.org/officeDocument/2006/relationships/hyperlink" Target="mailto:adayxiang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27" Type="http://schemas.openxmlformats.org/officeDocument/2006/relationships/hyperlink" Target="mailto:bing.wu@marylandsmith.umd.edu" TargetMode="External"/><Relationship Id="rId248" Type="http://schemas.openxmlformats.org/officeDocument/2006/relationships/hyperlink" Target="mailto:dingluyuan@gmail.com" TargetMode="External"/><Relationship Id="rId269" Type="http://schemas.openxmlformats.org/officeDocument/2006/relationships/hyperlink" Target="mailto:michael.liang1103@gmail.com" TargetMode="External"/><Relationship Id="rId12" Type="http://schemas.openxmlformats.org/officeDocument/2006/relationships/hyperlink" Target="mailto:siqiaochen@gmail.com" TargetMode="External"/><Relationship Id="rId33" Type="http://schemas.openxmlformats.org/officeDocument/2006/relationships/hyperlink" Target="mailto:edward250250@gmail.com" TargetMode="External"/><Relationship Id="rId108" Type="http://schemas.openxmlformats.org/officeDocument/2006/relationships/hyperlink" Target="mailto:hellowordsunny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54" Type="http://schemas.openxmlformats.org/officeDocument/2006/relationships/hyperlink" Target="mailto:zhuyuxiao.mail@gmail.com" TargetMode="External"/><Relationship Id="rId75" Type="http://schemas.openxmlformats.org/officeDocument/2006/relationships/hyperlink" Target="mailto:nianl_h@hotmail.com" TargetMode="External"/><Relationship Id="rId96" Type="http://schemas.openxmlformats.org/officeDocument/2006/relationships/hyperlink" Target="mailto:jwzhang86@gmail.com" TargetMode="External"/><Relationship Id="rId140" Type="http://schemas.openxmlformats.org/officeDocument/2006/relationships/hyperlink" Target="mailto:danielle.yueyi.chen@gmail.com" TargetMode="External"/><Relationship Id="rId161" Type="http://schemas.openxmlformats.org/officeDocument/2006/relationships/hyperlink" Target="mailto:jonathanyuheng@gmail.com" TargetMode="External"/><Relationship Id="rId182" Type="http://schemas.openxmlformats.org/officeDocument/2006/relationships/hyperlink" Target="mailto:williamwxz@gmail.com" TargetMode="External"/><Relationship Id="rId217" Type="http://schemas.openxmlformats.org/officeDocument/2006/relationships/hyperlink" Target="mailto:33sharewithu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han.youjia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44" Type="http://schemas.openxmlformats.org/officeDocument/2006/relationships/hyperlink" Target="mailto:amangoworks@gmail.com" TargetMode="External"/><Relationship Id="rId65" Type="http://schemas.openxmlformats.org/officeDocument/2006/relationships/hyperlink" Target="mailto:wdy317138@gmail.com" TargetMode="External"/><Relationship Id="rId86" Type="http://schemas.openxmlformats.org/officeDocument/2006/relationships/hyperlink" Target="mailto:zqzhang2101@gmail.com" TargetMode="External"/><Relationship Id="rId130" Type="http://schemas.openxmlformats.org/officeDocument/2006/relationships/hyperlink" Target="mailto:april.s.qi@gmail.com" TargetMode="External"/><Relationship Id="rId151" Type="http://schemas.openxmlformats.org/officeDocument/2006/relationships/hyperlink" Target="mailto:luojingyaoex@gmail.com" TargetMode="External"/><Relationship Id="rId172" Type="http://schemas.openxmlformats.org/officeDocument/2006/relationships/hyperlink" Target="mailto:bairf2niu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28" Type="http://schemas.openxmlformats.org/officeDocument/2006/relationships/hyperlink" Target="mailto:xilianguc@gmail.com" TargetMode="External"/><Relationship Id="rId249" Type="http://schemas.openxmlformats.org/officeDocument/2006/relationships/hyperlink" Target="mailto:rainyforest4869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printerSettings" Target="../printerSettings/printerSettings2.bin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hongru52@gmail.com" TargetMode="External"/><Relationship Id="rId239" Type="http://schemas.openxmlformats.org/officeDocument/2006/relationships/hyperlink" Target="mailto:kaizhangcs@gmail.com" TargetMode="External"/><Relationship Id="rId250" Type="http://schemas.openxmlformats.org/officeDocument/2006/relationships/hyperlink" Target="mailto:mickchen@yahoo.com" TargetMode="External"/><Relationship Id="rId271" Type="http://schemas.openxmlformats.org/officeDocument/2006/relationships/hyperlink" Target="mailto:arthurma124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zqzhang2101@gmail.com" TargetMode="External"/><Relationship Id="rId240" Type="http://schemas.openxmlformats.org/officeDocument/2006/relationships/hyperlink" Target="mailto:januwong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zijian.cs@gmail.com" TargetMode="External"/><Relationship Id="rId230" Type="http://schemas.openxmlformats.org/officeDocument/2006/relationships/hyperlink" Target="mailto:haoyuumb@gmail.com" TargetMode="External"/><Relationship Id="rId251" Type="http://schemas.openxmlformats.org/officeDocument/2006/relationships/hyperlink" Target="mailto:yanggunyit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djhwslzy@gmail.com" TargetMode="External"/><Relationship Id="rId241" Type="http://schemas.openxmlformats.org/officeDocument/2006/relationships/hyperlink" Target="mailto:yilun.zhao@yale.edu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yimingli.cs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jianmin0105@gmail.com" TargetMode="External"/><Relationship Id="rId242" Type="http://schemas.openxmlformats.org/officeDocument/2006/relationships/hyperlink" Target="mailto:tsianzuo@gmail.com" TargetMode="External"/><Relationship Id="rId263" Type="http://schemas.openxmlformats.org/officeDocument/2006/relationships/hyperlink" Target="mailto:aguang.xyz@gmail.com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jiaxinhuang1013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whtttth@gmail.com" TargetMode="External"/><Relationship Id="rId243" Type="http://schemas.openxmlformats.org/officeDocument/2006/relationships/hyperlink" Target="mailto:lukeyang008@gmail.com" TargetMode="External"/><Relationship Id="rId264" Type="http://schemas.openxmlformats.org/officeDocument/2006/relationships/hyperlink" Target="mailto:maxchen290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asysj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y907645377@gmail.com" TargetMode="External"/><Relationship Id="rId244" Type="http://schemas.openxmlformats.org/officeDocument/2006/relationships/hyperlink" Target="mailto:yingyingchen10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melody324324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littlewang2021@gmail.com" TargetMode="External"/><Relationship Id="rId245" Type="http://schemas.openxmlformats.org/officeDocument/2006/relationships/hyperlink" Target="mailto:yt2985@gmail.com" TargetMode="External"/><Relationship Id="rId266" Type="http://schemas.openxmlformats.org/officeDocument/2006/relationships/hyperlink" Target="mailto:cnliusen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jzcheng@umich.edu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claire.liang.engineer@gmail.com" TargetMode="External"/><Relationship Id="rId246" Type="http://schemas.openxmlformats.org/officeDocument/2006/relationships/hyperlink" Target="mailto:xdcao0903@gmail.com" TargetMode="External"/><Relationship Id="rId267" Type="http://schemas.openxmlformats.org/officeDocument/2006/relationships/hyperlink" Target="mailto:shaokedong123@gmail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shiyaow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yn1106@rit.edu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92"/>
  <sheetViews>
    <sheetView topLeftCell="A161" workbookViewId="0">
      <selection activeCell="A181" sqref="A181:XFD181"/>
    </sheetView>
  </sheetViews>
  <sheetFormatPr defaultColWidth="14.42578125" defaultRowHeight="15" customHeight="1"/>
  <cols>
    <col min="1" max="1" width="27.42578125" customWidth="1"/>
    <col min="2" max="2" width="32.7109375" customWidth="1"/>
    <col min="3" max="3" width="14.4257812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5.1406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3"/>
      <c r="F1" s="3"/>
      <c r="G1" s="3" t="s">
        <v>1</v>
      </c>
      <c r="H1" s="3" t="s">
        <v>2</v>
      </c>
      <c r="I1" s="3" t="s">
        <v>3</v>
      </c>
      <c r="J1" s="1"/>
      <c r="K1" s="4" t="s">
        <v>4</v>
      </c>
    </row>
    <row r="2" spans="1:27">
      <c r="A2" s="5" t="s">
        <v>5</v>
      </c>
      <c r="B2" s="1" t="s">
        <v>6</v>
      </c>
      <c r="C2" s="2">
        <v>43345</v>
      </c>
      <c r="D2" s="2"/>
      <c r="E2" s="3"/>
      <c r="F2" s="3"/>
      <c r="G2" s="6" t="s">
        <v>7</v>
      </c>
      <c r="H2" s="3" t="s">
        <v>8</v>
      </c>
      <c r="I2" s="3" t="s">
        <v>9</v>
      </c>
      <c r="J2" s="1"/>
      <c r="K2" s="4" t="s">
        <v>10</v>
      </c>
    </row>
    <row r="3" spans="1:27">
      <c r="A3" s="7" t="s">
        <v>11</v>
      </c>
      <c r="B3" s="1" t="s">
        <v>12</v>
      </c>
      <c r="C3" s="2">
        <v>43351</v>
      </c>
      <c r="D3" s="2"/>
      <c r="E3" s="3"/>
      <c r="F3" s="3"/>
      <c r="G3" s="3" t="s">
        <v>1</v>
      </c>
      <c r="H3" s="3" t="s">
        <v>2</v>
      </c>
      <c r="I3" s="3"/>
      <c r="J3" s="1"/>
      <c r="K3" s="102" t="s">
        <v>13</v>
      </c>
    </row>
    <row r="4" spans="1:27">
      <c r="A4" s="5" t="s">
        <v>14</v>
      </c>
      <c r="B4" s="1" t="s">
        <v>15</v>
      </c>
      <c r="C4" s="2">
        <v>43363</v>
      </c>
      <c r="D4" s="2"/>
      <c r="E4" s="3"/>
      <c r="F4" s="6" t="s">
        <v>0</v>
      </c>
      <c r="G4" s="3" t="s">
        <v>1</v>
      </c>
      <c r="H4" s="3" t="s">
        <v>8</v>
      </c>
      <c r="I4" s="3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3"/>
      <c r="F5" s="6" t="s">
        <v>18</v>
      </c>
      <c r="G5" s="3" t="s">
        <v>1</v>
      </c>
      <c r="H5" s="3" t="s">
        <v>2</v>
      </c>
      <c r="I5" s="3"/>
      <c r="J5" s="1"/>
      <c r="K5" s="1"/>
    </row>
    <row r="6" spans="1:27">
      <c r="A6" s="5" t="s">
        <v>19</v>
      </c>
      <c r="B6" s="1" t="s">
        <v>20</v>
      </c>
      <c r="C6" s="2">
        <v>43428</v>
      </c>
      <c r="D6" s="2"/>
      <c r="E6" s="3"/>
      <c r="F6" s="6" t="s">
        <v>21</v>
      </c>
      <c r="G6" s="3"/>
      <c r="H6" s="3" t="s">
        <v>2</v>
      </c>
      <c r="I6" s="3"/>
      <c r="J6" s="1"/>
      <c r="K6" s="4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3"/>
      <c r="F7" s="6" t="s">
        <v>0</v>
      </c>
      <c r="G7" s="3" t="s">
        <v>1</v>
      </c>
      <c r="H7" s="3" t="s">
        <v>2</v>
      </c>
      <c r="I7" s="3" t="s">
        <v>25</v>
      </c>
      <c r="J7" s="1"/>
      <c r="K7" s="4" t="s">
        <v>26</v>
      </c>
    </row>
    <row r="8" spans="1:27">
      <c r="A8" s="5" t="s">
        <v>27</v>
      </c>
      <c r="B8" s="1" t="s">
        <v>28</v>
      </c>
      <c r="C8" s="2">
        <v>43470</v>
      </c>
      <c r="D8" s="2"/>
      <c r="E8" s="3"/>
      <c r="F8" s="6" t="s">
        <v>29</v>
      </c>
      <c r="G8" s="3" t="s">
        <v>30</v>
      </c>
      <c r="H8" s="3" t="s">
        <v>2</v>
      </c>
      <c r="I8" s="3"/>
      <c r="J8" s="1"/>
      <c r="K8" s="8" t="s">
        <v>31</v>
      </c>
    </row>
    <row r="9" spans="1:27">
      <c r="A9" s="7" t="s">
        <v>32</v>
      </c>
      <c r="B9" s="1" t="s">
        <v>33</v>
      </c>
      <c r="C9" s="2">
        <v>43527</v>
      </c>
      <c r="D9" s="10"/>
      <c r="E9" s="3"/>
      <c r="F9" s="6" t="s">
        <v>0</v>
      </c>
      <c r="G9" s="3"/>
      <c r="H9" s="3" t="s">
        <v>8</v>
      </c>
      <c r="I9" s="3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5" t="s">
        <v>35</v>
      </c>
      <c r="B10" s="1" t="s">
        <v>36</v>
      </c>
      <c r="C10" s="2">
        <v>43576</v>
      </c>
      <c r="D10" s="2"/>
      <c r="E10" s="3"/>
      <c r="F10" s="6" t="s">
        <v>0</v>
      </c>
      <c r="G10" s="3" t="s">
        <v>37</v>
      </c>
      <c r="H10" s="3" t="s">
        <v>2</v>
      </c>
      <c r="I10" s="3"/>
      <c r="J10" s="1"/>
      <c r="K10" s="4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1" t="s">
        <v>40</v>
      </c>
      <c r="C11" s="2">
        <v>43577</v>
      </c>
      <c r="D11" s="2"/>
      <c r="E11" s="3"/>
      <c r="F11" s="6" t="s">
        <v>0</v>
      </c>
      <c r="G11" s="3" t="s">
        <v>1</v>
      </c>
      <c r="H11" s="3" t="s">
        <v>8</v>
      </c>
      <c r="I11" s="3" t="s">
        <v>3</v>
      </c>
      <c r="J11" s="1"/>
      <c r="K11" s="4" t="s">
        <v>41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42</v>
      </c>
      <c r="B12" s="11" t="s">
        <v>43</v>
      </c>
      <c r="C12" s="2">
        <v>43606</v>
      </c>
      <c r="D12" s="2"/>
      <c r="E12" s="3"/>
      <c r="F12" s="13" t="s">
        <v>44</v>
      </c>
      <c r="G12" s="3" t="s">
        <v>45</v>
      </c>
      <c r="H12" s="3" t="s">
        <v>8</v>
      </c>
      <c r="I12" s="3"/>
      <c r="J12" s="1"/>
      <c r="K12" s="4" t="s">
        <v>46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>
      <c r="A13" s="11" t="s">
        <v>47</v>
      </c>
      <c r="B13" s="11" t="s">
        <v>48</v>
      </c>
      <c r="C13" s="2">
        <v>43620</v>
      </c>
      <c r="D13" s="2"/>
      <c r="E13" s="3"/>
      <c r="F13" s="14" t="s">
        <v>49</v>
      </c>
      <c r="G13" s="3" t="s">
        <v>37</v>
      </c>
      <c r="H13" s="3" t="s">
        <v>2</v>
      </c>
      <c r="I13" s="3"/>
      <c r="J13" s="1"/>
      <c r="K13" s="4" t="s">
        <v>50</v>
      </c>
      <c r="L13" s="1" t="s">
        <v>51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6" t="s">
        <v>52</v>
      </c>
      <c r="B14" s="1" t="s">
        <v>53</v>
      </c>
      <c r="C14" s="2">
        <v>43658</v>
      </c>
      <c r="D14" s="2"/>
      <c r="E14" s="3"/>
      <c r="F14" s="6" t="s">
        <v>0</v>
      </c>
      <c r="G14" s="3" t="s">
        <v>45</v>
      </c>
      <c r="H14" s="3" t="s">
        <v>8</v>
      </c>
      <c r="I14" s="3"/>
      <c r="J14" s="1"/>
      <c r="K14" s="102" t="s">
        <v>54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7" t="s">
        <v>55</v>
      </c>
      <c r="B15" s="1" t="s">
        <v>56</v>
      </c>
      <c r="C15" s="2">
        <v>43681</v>
      </c>
      <c r="D15" s="2"/>
      <c r="E15" s="3"/>
      <c r="F15" s="6" t="s">
        <v>0</v>
      </c>
      <c r="G15" s="3" t="s">
        <v>57</v>
      </c>
      <c r="H15" s="3" t="s">
        <v>2</v>
      </c>
      <c r="I15" s="3" t="s">
        <v>3</v>
      </c>
      <c r="J15" s="1"/>
      <c r="K15" s="8" t="s">
        <v>58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1" t="s">
        <v>59</v>
      </c>
      <c r="B16" s="1" t="s">
        <v>60</v>
      </c>
      <c r="C16" s="2">
        <v>43690</v>
      </c>
      <c r="D16" s="2"/>
      <c r="E16" s="3"/>
      <c r="F16" s="6" t="s">
        <v>0</v>
      </c>
      <c r="G16" s="3"/>
      <c r="H16" s="3" t="s">
        <v>2</v>
      </c>
      <c r="I16" s="3"/>
      <c r="J16" s="1"/>
      <c r="K16" s="8" t="s">
        <v>61</v>
      </c>
      <c r="L16" s="1" t="s">
        <v>62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7" t="s">
        <v>63</v>
      </c>
      <c r="B17" s="1" t="s">
        <v>64</v>
      </c>
      <c r="C17" s="2">
        <v>43704</v>
      </c>
      <c r="D17" s="2"/>
      <c r="E17" s="3"/>
      <c r="F17" s="6" t="s">
        <v>65</v>
      </c>
      <c r="G17" s="3" t="s">
        <v>45</v>
      </c>
      <c r="H17" s="3" t="s">
        <v>2</v>
      </c>
      <c r="I17" s="3"/>
      <c r="J17" s="1"/>
      <c r="K17" s="4" t="s">
        <v>66</v>
      </c>
      <c r="L17" s="1" t="s">
        <v>67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7" t="s">
        <v>68</v>
      </c>
      <c r="B18" s="1" t="s">
        <v>69</v>
      </c>
      <c r="C18" s="2">
        <v>43707</v>
      </c>
      <c r="D18" s="2"/>
      <c r="E18" s="3"/>
      <c r="F18" s="3" t="s">
        <v>39</v>
      </c>
      <c r="G18" s="3" t="s">
        <v>30</v>
      </c>
      <c r="H18" s="3" t="s">
        <v>8</v>
      </c>
      <c r="I18" s="3" t="s">
        <v>34</v>
      </c>
      <c r="J18" s="1"/>
      <c r="K18" s="4" t="s">
        <v>70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6" t="s">
        <v>71</v>
      </c>
      <c r="B19" s="15" t="s">
        <v>72</v>
      </c>
      <c r="C19" s="2">
        <v>43718</v>
      </c>
      <c r="D19" s="2"/>
      <c r="E19" s="3"/>
      <c r="F19" s="6" t="s">
        <v>0</v>
      </c>
      <c r="G19" s="3" t="s">
        <v>1</v>
      </c>
      <c r="H19" s="3" t="s">
        <v>2</v>
      </c>
      <c r="I19" s="3"/>
      <c r="J19" s="1"/>
      <c r="K19" s="4" t="s">
        <v>73</v>
      </c>
      <c r="L19" s="1" t="s">
        <v>74</v>
      </c>
      <c r="M19" s="15" t="s">
        <v>72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>
      <c r="A20" s="1" t="s">
        <v>75</v>
      </c>
      <c r="B20" s="1" t="s">
        <v>76</v>
      </c>
      <c r="C20" s="2">
        <v>43763</v>
      </c>
      <c r="D20" s="2"/>
      <c r="E20" s="3"/>
      <c r="F20" s="6" t="s">
        <v>0</v>
      </c>
      <c r="G20" s="3"/>
      <c r="H20" s="3" t="s">
        <v>8</v>
      </c>
      <c r="I20" s="3" t="s">
        <v>25</v>
      </c>
      <c r="J20" s="1"/>
      <c r="K20" s="4" t="s">
        <v>77</v>
      </c>
      <c r="L20" s="1" t="s">
        <v>78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>
      <c r="A21" s="11" t="s">
        <v>79</v>
      </c>
      <c r="B21" s="1" t="s">
        <v>80</v>
      </c>
      <c r="C21" s="2">
        <v>43829</v>
      </c>
      <c r="D21" s="88"/>
      <c r="E21" s="6"/>
      <c r="F21" s="6" t="s">
        <v>0</v>
      </c>
      <c r="G21" s="3" t="s">
        <v>57</v>
      </c>
      <c r="H21" s="6" t="s">
        <v>8</v>
      </c>
      <c r="I21" s="3" t="s">
        <v>81</v>
      </c>
      <c r="K21" s="4" t="s">
        <v>82</v>
      </c>
    </row>
    <row r="22" spans="1:27" ht="15.75" customHeight="1">
      <c r="A22" s="7" t="s">
        <v>83</v>
      </c>
      <c r="B22" s="17" t="s">
        <v>84</v>
      </c>
      <c r="C22" s="2">
        <v>43834</v>
      </c>
      <c r="D22" s="2"/>
      <c r="E22" s="3"/>
      <c r="F22" s="6" t="s">
        <v>0</v>
      </c>
      <c r="G22" s="3" t="s">
        <v>85</v>
      </c>
      <c r="H22" s="3" t="s">
        <v>2</v>
      </c>
      <c r="I22" s="3" t="s">
        <v>9</v>
      </c>
      <c r="K22" s="4" t="s">
        <v>86</v>
      </c>
    </row>
    <row r="23" spans="1:27" ht="15.75" customHeight="1">
      <c r="A23" s="1" t="s">
        <v>87</v>
      </c>
      <c r="B23" s="11" t="s">
        <v>88</v>
      </c>
      <c r="C23" s="2">
        <v>43838</v>
      </c>
      <c r="D23" s="88"/>
      <c r="E23" s="6"/>
      <c r="F23" s="13" t="s">
        <v>89</v>
      </c>
      <c r="G23" s="3" t="s">
        <v>37</v>
      </c>
      <c r="H23" s="6" t="s">
        <v>8</v>
      </c>
      <c r="I23" s="3"/>
      <c r="K23" s="4" t="s">
        <v>90</v>
      </c>
      <c r="L23" t="s">
        <v>91</v>
      </c>
    </row>
    <row r="24" spans="1:27" ht="15.75" customHeight="1">
      <c r="A24" s="11" t="s">
        <v>92</v>
      </c>
      <c r="B24" s="11" t="s">
        <v>93</v>
      </c>
      <c r="C24" s="2">
        <v>43842</v>
      </c>
      <c r="D24" s="88"/>
      <c r="E24" s="6"/>
      <c r="F24" s="6" t="s">
        <v>0</v>
      </c>
      <c r="G24" s="3" t="s">
        <v>94</v>
      </c>
      <c r="H24" s="6" t="s">
        <v>8</v>
      </c>
      <c r="I24" s="3" t="s">
        <v>95</v>
      </c>
      <c r="K24" s="4" t="s">
        <v>96</v>
      </c>
      <c r="L24" s="11" t="s">
        <v>97</v>
      </c>
      <c r="M24" s="11" t="s">
        <v>98</v>
      </c>
    </row>
    <row r="25" spans="1:27" ht="15.75" customHeight="1">
      <c r="A25" s="7" t="s">
        <v>99</v>
      </c>
      <c r="B25" s="11" t="s">
        <v>100</v>
      </c>
      <c r="C25" s="2">
        <v>43848</v>
      </c>
      <c r="D25" s="88"/>
      <c r="E25" s="6"/>
      <c r="F25" s="6" t="s">
        <v>101</v>
      </c>
      <c r="G25" s="3" t="s">
        <v>30</v>
      </c>
      <c r="H25" s="6" t="s">
        <v>2</v>
      </c>
      <c r="I25" s="3"/>
      <c r="K25" s="4" t="s">
        <v>102</v>
      </c>
    </row>
    <row r="26" spans="1:27" ht="15.75" customHeight="1">
      <c r="A26" s="11" t="s">
        <v>103</v>
      </c>
      <c r="B26" s="11" t="s">
        <v>103</v>
      </c>
      <c r="C26" s="2">
        <v>43870</v>
      </c>
      <c r="D26" s="88"/>
      <c r="E26" s="6"/>
      <c r="F26" s="19" t="s">
        <v>0</v>
      </c>
      <c r="G26" s="3" t="s">
        <v>1</v>
      </c>
      <c r="H26" s="6" t="s">
        <v>2</v>
      </c>
      <c r="I26" s="3" t="s">
        <v>3</v>
      </c>
      <c r="K26" s="4" t="s">
        <v>104</v>
      </c>
      <c r="L26" s="11" t="s">
        <v>105</v>
      </c>
    </row>
    <row r="27" spans="1:27" ht="15.75" customHeight="1">
      <c r="A27" s="11" t="s">
        <v>106</v>
      </c>
      <c r="B27" s="11" t="s">
        <v>106</v>
      </c>
      <c r="C27" s="2">
        <v>43875</v>
      </c>
      <c r="D27" s="88"/>
      <c r="E27" s="6"/>
      <c r="F27" s="19" t="s">
        <v>0</v>
      </c>
      <c r="G27" s="3"/>
      <c r="H27" s="6" t="s">
        <v>2</v>
      </c>
      <c r="I27" s="3"/>
      <c r="K27" s="4" t="s">
        <v>107</v>
      </c>
    </row>
    <row r="28" spans="1:27" ht="15.75" customHeight="1">
      <c r="A28" s="11" t="s">
        <v>108</v>
      </c>
      <c r="B28" s="11" t="s">
        <v>109</v>
      </c>
      <c r="C28" s="20">
        <v>43906</v>
      </c>
      <c r="D28" s="88"/>
      <c r="E28" s="6"/>
      <c r="F28" s="19" t="s">
        <v>0</v>
      </c>
      <c r="G28" s="3"/>
      <c r="H28" s="6" t="s">
        <v>2</v>
      </c>
      <c r="I28" s="3"/>
      <c r="K28" s="101" t="s">
        <v>110</v>
      </c>
    </row>
    <row r="29" spans="1:27" ht="15.75" customHeight="1">
      <c r="A29" s="11" t="s">
        <v>111</v>
      </c>
      <c r="B29" s="11" t="s">
        <v>112</v>
      </c>
      <c r="C29" s="2">
        <v>43911</v>
      </c>
      <c r="D29" s="88"/>
      <c r="E29" s="6"/>
      <c r="F29" s="6" t="s">
        <v>0</v>
      </c>
      <c r="G29" s="3"/>
      <c r="H29" s="6" t="s">
        <v>8</v>
      </c>
      <c r="I29" s="106" t="s">
        <v>113</v>
      </c>
      <c r="K29" s="4" t="s">
        <v>114</v>
      </c>
      <c r="L29" s="11" t="s">
        <v>115</v>
      </c>
    </row>
    <row r="30" spans="1:27" ht="15.75" customHeight="1">
      <c r="A30" s="11" t="s">
        <v>116</v>
      </c>
      <c r="B30" s="11" t="s">
        <v>117</v>
      </c>
      <c r="C30" s="2">
        <v>43912</v>
      </c>
      <c r="D30" s="88"/>
      <c r="E30" s="6"/>
      <c r="F30" s="6" t="s">
        <v>0</v>
      </c>
      <c r="G30" s="3" t="s">
        <v>37</v>
      </c>
      <c r="H30" s="6" t="s">
        <v>8</v>
      </c>
      <c r="I30" s="3" t="s">
        <v>118</v>
      </c>
      <c r="K30" s="4" t="s">
        <v>119</v>
      </c>
      <c r="L30" s="11" t="s">
        <v>116</v>
      </c>
    </row>
    <row r="31" spans="1:27" ht="15.75" customHeight="1">
      <c r="A31" s="11" t="s">
        <v>120</v>
      </c>
      <c r="B31" s="11" t="s">
        <v>121</v>
      </c>
      <c r="C31" s="2">
        <v>43932</v>
      </c>
      <c r="D31" s="88"/>
      <c r="E31" s="6"/>
      <c r="F31" s="19" t="s">
        <v>0</v>
      </c>
      <c r="G31" s="3"/>
      <c r="H31" s="6" t="s">
        <v>8</v>
      </c>
      <c r="I31" s="3" t="s">
        <v>9</v>
      </c>
      <c r="K31" s="101" t="s">
        <v>122</v>
      </c>
      <c r="L31" s="11" t="s">
        <v>123</v>
      </c>
    </row>
    <row r="32" spans="1:27" ht="15.75" customHeight="1">
      <c r="A32" s="11" t="s">
        <v>124</v>
      </c>
      <c r="B32" s="11" t="s">
        <v>125</v>
      </c>
      <c r="C32" s="2">
        <v>43960</v>
      </c>
      <c r="D32" s="88"/>
      <c r="E32" s="6"/>
      <c r="F32" s="6" t="s">
        <v>0</v>
      </c>
      <c r="G32" s="3" t="s">
        <v>126</v>
      </c>
      <c r="H32" s="6" t="s">
        <v>2</v>
      </c>
      <c r="I32" s="3"/>
      <c r="K32" s="4" t="s">
        <v>127</v>
      </c>
      <c r="L32" s="91" t="s">
        <v>128</v>
      </c>
    </row>
    <row r="33" spans="1:27" ht="15.75" customHeight="1">
      <c r="A33" s="11" t="s">
        <v>129</v>
      </c>
      <c r="B33" s="11" t="s">
        <v>130</v>
      </c>
      <c r="C33" s="2">
        <v>43960</v>
      </c>
      <c r="D33" s="88"/>
      <c r="E33" s="6"/>
      <c r="F33" s="6" t="s">
        <v>131</v>
      </c>
      <c r="G33" s="3" t="s">
        <v>1</v>
      </c>
      <c r="H33" s="6" t="s">
        <v>8</v>
      </c>
      <c r="I33" s="3"/>
      <c r="K33" s="4" t="s">
        <v>132</v>
      </c>
      <c r="L33" s="11" t="s">
        <v>133</v>
      </c>
    </row>
    <row r="34" spans="1:27" ht="15.75" customHeight="1">
      <c r="A34" s="12" t="s">
        <v>134</v>
      </c>
      <c r="B34" s="11" t="s">
        <v>135</v>
      </c>
      <c r="C34" s="20">
        <v>44003</v>
      </c>
      <c r="D34" s="20"/>
      <c r="E34" s="19"/>
      <c r="F34" s="19" t="s">
        <v>0</v>
      </c>
      <c r="G34" s="14"/>
      <c r="H34" s="19" t="s">
        <v>2</v>
      </c>
      <c r="I34" s="14"/>
      <c r="J34" s="11"/>
      <c r="K34" s="18" t="s">
        <v>136</v>
      </c>
    </row>
    <row r="35" spans="1:27" ht="15.75" customHeight="1">
      <c r="A35" s="11" t="s">
        <v>137</v>
      </c>
      <c r="B35" s="11" t="s">
        <v>138</v>
      </c>
      <c r="C35" s="2">
        <v>44022</v>
      </c>
      <c r="D35" s="88"/>
      <c r="E35" s="6"/>
      <c r="F35" s="19" t="s">
        <v>0</v>
      </c>
      <c r="G35" s="3" t="s">
        <v>30</v>
      </c>
      <c r="H35" s="6" t="s">
        <v>2</v>
      </c>
      <c r="I35" s="3"/>
      <c r="K35" s="101" t="s">
        <v>139</v>
      </c>
      <c r="L35" s="11" t="s">
        <v>140</v>
      </c>
    </row>
    <row r="36" spans="1:27" ht="15.75" customHeight="1">
      <c r="A36" s="12" t="s">
        <v>131</v>
      </c>
      <c r="B36" s="11" t="s">
        <v>141</v>
      </c>
      <c r="C36" s="20">
        <v>44044</v>
      </c>
      <c r="D36" s="20"/>
      <c r="E36" s="14"/>
      <c r="F36" s="19" t="s">
        <v>0</v>
      </c>
      <c r="G36" s="14" t="s">
        <v>1</v>
      </c>
      <c r="H36" s="14" t="s">
        <v>8</v>
      </c>
      <c r="I36" s="14" t="s">
        <v>142</v>
      </c>
      <c r="J36" s="11"/>
      <c r="K36" s="18" t="s">
        <v>143</v>
      </c>
      <c r="L36" s="9" t="s">
        <v>144</v>
      </c>
      <c r="M36" s="9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15.75" customHeight="1">
      <c r="A37" s="11" t="s">
        <v>145</v>
      </c>
      <c r="B37" t="s">
        <v>146</v>
      </c>
      <c r="C37" s="2">
        <v>44053</v>
      </c>
      <c r="D37" s="88"/>
      <c r="E37" s="6"/>
      <c r="F37" s="19" t="s">
        <v>0</v>
      </c>
      <c r="G37" s="3" t="s">
        <v>57</v>
      </c>
      <c r="H37" s="6" t="s">
        <v>2</v>
      </c>
      <c r="I37" s="3"/>
      <c r="K37" s="101" t="s">
        <v>147</v>
      </c>
      <c r="L37" s="11" t="s">
        <v>148</v>
      </c>
      <c r="M37" s="11" t="s">
        <v>149</v>
      </c>
    </row>
    <row r="38" spans="1:27" ht="15.75" customHeight="1">
      <c r="A38" s="11" t="s">
        <v>150</v>
      </c>
      <c r="B38" s="11" t="s">
        <v>151</v>
      </c>
      <c r="C38" s="2">
        <v>44088</v>
      </c>
      <c r="D38" s="88"/>
      <c r="E38" s="6"/>
      <c r="F38" s="19" t="s">
        <v>0</v>
      </c>
      <c r="G38" s="3" t="s">
        <v>30</v>
      </c>
      <c r="H38" s="6" t="s">
        <v>2</v>
      </c>
      <c r="I38" s="3" t="s">
        <v>152</v>
      </c>
      <c r="K38" s="101" t="s">
        <v>153</v>
      </c>
      <c r="L38" s="11" t="s">
        <v>154</v>
      </c>
    </row>
    <row r="39" spans="1:27" ht="15.75" customHeight="1">
      <c r="A39" s="11" t="s">
        <v>155</v>
      </c>
      <c r="B39" s="11" t="s">
        <v>156</v>
      </c>
      <c r="C39" s="20">
        <v>44092</v>
      </c>
      <c r="D39" s="88"/>
      <c r="E39" s="6"/>
      <c r="F39" s="19" t="s">
        <v>0</v>
      </c>
      <c r="G39" s="3"/>
      <c r="H39" s="6" t="s">
        <v>2</v>
      </c>
      <c r="I39" s="3" t="s">
        <v>157</v>
      </c>
      <c r="K39" s="101" t="s">
        <v>158</v>
      </c>
    </row>
    <row r="40" spans="1:27" ht="15.75" customHeight="1">
      <c r="A40" s="11" t="s">
        <v>159</v>
      </c>
      <c r="B40" s="11" t="s">
        <v>160</v>
      </c>
      <c r="C40" s="2">
        <v>44095</v>
      </c>
      <c r="D40" s="88"/>
      <c r="E40" s="6"/>
      <c r="F40" s="19" t="s">
        <v>0</v>
      </c>
      <c r="G40" s="3"/>
      <c r="H40" s="6" t="s">
        <v>2</v>
      </c>
      <c r="I40" s="3" t="s">
        <v>161</v>
      </c>
      <c r="K40" s="101" t="s">
        <v>162</v>
      </c>
    </row>
    <row r="41" spans="1:27" ht="15.75" customHeight="1">
      <c r="A41" s="11" t="s">
        <v>163</v>
      </c>
      <c r="B41" s="11" t="s">
        <v>164</v>
      </c>
      <c r="C41" s="2">
        <v>44115</v>
      </c>
      <c r="D41" s="88"/>
      <c r="E41" s="6"/>
      <c r="F41" s="19" t="s">
        <v>0</v>
      </c>
      <c r="G41" s="3" t="s">
        <v>37</v>
      </c>
      <c r="H41" s="6" t="s">
        <v>8</v>
      </c>
      <c r="I41" s="3" t="s">
        <v>161</v>
      </c>
      <c r="K41" s="101" t="s">
        <v>165</v>
      </c>
    </row>
    <row r="42" spans="1:27" ht="15.75" customHeight="1">
      <c r="A42" s="11" t="s">
        <v>166</v>
      </c>
      <c r="B42" s="11" t="s">
        <v>166</v>
      </c>
      <c r="C42" s="2">
        <v>44121</v>
      </c>
      <c r="D42" s="88"/>
      <c r="E42" s="6"/>
      <c r="F42" s="19" t="s">
        <v>0</v>
      </c>
      <c r="G42" s="3"/>
      <c r="H42" s="6" t="s">
        <v>8</v>
      </c>
      <c r="I42" s="3" t="s">
        <v>95</v>
      </c>
      <c r="K42" s="101" t="s">
        <v>167</v>
      </c>
    </row>
    <row r="43" spans="1:27" ht="15.75" customHeight="1">
      <c r="A43" s="11" t="s">
        <v>168</v>
      </c>
      <c r="B43" s="11" t="s">
        <v>169</v>
      </c>
      <c r="C43" s="2">
        <v>44121</v>
      </c>
      <c r="D43" s="88"/>
      <c r="E43" s="6"/>
      <c r="F43" s="19" t="s">
        <v>0</v>
      </c>
      <c r="G43" s="3"/>
      <c r="H43" s="6" t="s">
        <v>8</v>
      </c>
      <c r="I43" s="3"/>
      <c r="K43" s="101" t="s">
        <v>170</v>
      </c>
    </row>
    <row r="44" spans="1:27" ht="15.75" customHeight="1">
      <c r="A44" s="11" t="s">
        <v>171</v>
      </c>
      <c r="B44" s="11" t="s">
        <v>172</v>
      </c>
      <c r="C44" s="2">
        <v>44128</v>
      </c>
      <c r="D44" s="88"/>
      <c r="E44" s="6"/>
      <c r="F44" s="14" t="s">
        <v>173</v>
      </c>
      <c r="G44" s="3" t="s">
        <v>45</v>
      </c>
      <c r="H44" s="6" t="s">
        <v>8</v>
      </c>
      <c r="I44" s="3"/>
      <c r="K44" s="100" t="s">
        <v>174</v>
      </c>
      <c r="L44" s="11" t="s">
        <v>175</v>
      </c>
    </row>
    <row r="45" spans="1:27" ht="15.75" customHeight="1">
      <c r="A45" s="11" t="s">
        <v>176</v>
      </c>
      <c r="B45" s="11" t="s">
        <v>177</v>
      </c>
      <c r="C45" s="2">
        <v>44129</v>
      </c>
      <c r="D45" s="88"/>
      <c r="E45" s="6"/>
      <c r="F45" s="19" t="s">
        <v>0</v>
      </c>
      <c r="G45" s="3" t="s">
        <v>1</v>
      </c>
      <c r="H45" s="6" t="s">
        <v>2</v>
      </c>
      <c r="I45" s="3"/>
      <c r="K45" s="101" t="s">
        <v>178</v>
      </c>
    </row>
    <row r="46" spans="1:27" ht="15.75" customHeight="1">
      <c r="A46" s="11" t="s">
        <v>179</v>
      </c>
      <c r="B46" s="11" t="s">
        <v>180</v>
      </c>
      <c r="C46" s="2">
        <v>44140</v>
      </c>
      <c r="D46" s="88"/>
      <c r="E46" s="6"/>
      <c r="F46" s="19" t="s">
        <v>0</v>
      </c>
      <c r="G46" s="3"/>
      <c r="H46" s="6" t="s">
        <v>8</v>
      </c>
      <c r="I46" s="3"/>
      <c r="K46" s="101" t="s">
        <v>181</v>
      </c>
    </row>
    <row r="47" spans="1:27" ht="15.75" customHeight="1">
      <c r="A47" s="11" t="s">
        <v>182</v>
      </c>
      <c r="B47" s="11" t="s">
        <v>183</v>
      </c>
      <c r="C47" s="2">
        <v>44153</v>
      </c>
      <c r="D47" s="88"/>
      <c r="E47" s="6"/>
      <c r="F47" s="19" t="s">
        <v>0</v>
      </c>
      <c r="G47" s="3" t="s">
        <v>184</v>
      </c>
      <c r="H47" s="6" t="s">
        <v>8</v>
      </c>
      <c r="I47" s="3"/>
      <c r="K47" s="101" t="s">
        <v>185</v>
      </c>
    </row>
    <row r="48" spans="1:27" ht="15.75" customHeight="1">
      <c r="A48" s="91" t="s">
        <v>186</v>
      </c>
      <c r="B48" s="91" t="s">
        <v>187</v>
      </c>
      <c r="C48" s="2">
        <v>44178</v>
      </c>
      <c r="D48" s="88"/>
      <c r="E48" s="6"/>
      <c r="F48" s="6" t="s">
        <v>163</v>
      </c>
      <c r="G48" s="3"/>
      <c r="H48" s="6" t="s">
        <v>8</v>
      </c>
      <c r="I48" s="3"/>
      <c r="K48" s="101" t="s">
        <v>188</v>
      </c>
    </row>
    <row r="49" spans="1:27" ht="15.75" customHeight="1">
      <c r="A49" t="s">
        <v>189</v>
      </c>
      <c r="B49" s="97" t="s">
        <v>190</v>
      </c>
      <c r="C49" s="2">
        <v>44196</v>
      </c>
      <c r="D49" s="88"/>
      <c r="E49" s="6"/>
      <c r="F49" s="95" t="s">
        <v>0</v>
      </c>
      <c r="G49" s="3"/>
      <c r="H49" s="6" t="s">
        <v>2</v>
      </c>
      <c r="I49" s="3" t="s">
        <v>191</v>
      </c>
      <c r="K49" s="101" t="s">
        <v>192</v>
      </c>
    </row>
    <row r="50" spans="1:27" ht="15.75" customHeight="1">
      <c r="A50" s="104" t="s">
        <v>193</v>
      </c>
      <c r="B50" s="97" t="s">
        <v>194</v>
      </c>
      <c r="C50" s="2">
        <v>44197</v>
      </c>
      <c r="D50" s="88"/>
      <c r="E50" s="6"/>
      <c r="F50" s="95" t="s">
        <v>0</v>
      </c>
      <c r="G50" s="3"/>
      <c r="H50" s="6" t="s">
        <v>8</v>
      </c>
      <c r="I50" s="3"/>
      <c r="K50" s="101" t="s">
        <v>195</v>
      </c>
    </row>
    <row r="51" spans="1:27" ht="15.75" customHeight="1">
      <c r="A51" s="104" t="s">
        <v>196</v>
      </c>
      <c r="B51" s="97" t="s">
        <v>197</v>
      </c>
      <c r="C51" s="2">
        <v>44199</v>
      </c>
      <c r="D51" s="88"/>
      <c r="E51" s="6"/>
      <c r="F51" s="95" t="s">
        <v>0</v>
      </c>
      <c r="G51" s="3"/>
      <c r="H51" s="6" t="s">
        <v>8</v>
      </c>
      <c r="I51" s="3"/>
      <c r="K51" s="101" t="s">
        <v>198</v>
      </c>
    </row>
    <row r="52" spans="1:27" ht="15.75" customHeight="1">
      <c r="A52" s="104" t="s">
        <v>199</v>
      </c>
      <c r="B52" s="97" t="s">
        <v>200</v>
      </c>
      <c r="C52" s="2">
        <v>44199</v>
      </c>
      <c r="D52" s="88"/>
      <c r="E52" s="6"/>
      <c r="F52" s="95" t="s">
        <v>0</v>
      </c>
      <c r="G52" s="3" t="s">
        <v>201</v>
      </c>
      <c r="H52" s="6" t="s">
        <v>8</v>
      </c>
      <c r="I52" s="3" t="s">
        <v>113</v>
      </c>
      <c r="K52" s="101" t="s">
        <v>202</v>
      </c>
    </row>
    <row r="53" spans="1:27" ht="15.75" customHeight="1">
      <c r="A53" s="104" t="s">
        <v>203</v>
      </c>
      <c r="B53" s="97" t="s">
        <v>204</v>
      </c>
      <c r="C53" s="2">
        <v>44206</v>
      </c>
      <c r="D53" s="88"/>
      <c r="E53" s="6"/>
      <c r="F53" s="95" t="s">
        <v>0</v>
      </c>
      <c r="G53" s="3" t="s">
        <v>205</v>
      </c>
      <c r="H53" s="6" t="s">
        <v>2</v>
      </c>
      <c r="I53" s="3" t="s">
        <v>206</v>
      </c>
      <c r="K53" s="101" t="s">
        <v>207</v>
      </c>
    </row>
    <row r="54" spans="1:27" ht="15.75" customHeight="1">
      <c r="A54" s="104" t="s">
        <v>208</v>
      </c>
      <c r="B54" s="97" t="s">
        <v>209</v>
      </c>
      <c r="C54" s="2">
        <v>44206</v>
      </c>
      <c r="D54" s="88"/>
      <c r="E54" s="6"/>
      <c r="F54" s="95" t="s">
        <v>0</v>
      </c>
      <c r="G54" s="3"/>
      <c r="H54" s="6" t="s">
        <v>2</v>
      </c>
      <c r="I54" s="3"/>
      <c r="K54" s="101" t="s">
        <v>210</v>
      </c>
    </row>
    <row r="55" spans="1:27" ht="15.75" customHeight="1">
      <c r="A55" t="s">
        <v>211</v>
      </c>
      <c r="B55" s="97" t="s">
        <v>212</v>
      </c>
      <c r="C55" s="2">
        <v>44216</v>
      </c>
      <c r="D55" s="88"/>
      <c r="E55" s="6"/>
      <c r="F55" s="14" t="s">
        <v>213</v>
      </c>
      <c r="G55" s="3" t="s">
        <v>57</v>
      </c>
      <c r="H55" s="6" t="s">
        <v>2</v>
      </c>
      <c r="I55" s="3"/>
      <c r="K55" s="101" t="s">
        <v>214</v>
      </c>
    </row>
    <row r="56" spans="1:27" ht="15.75" customHeight="1">
      <c r="A56" s="104" t="s">
        <v>215</v>
      </c>
      <c r="B56" s="97" t="s">
        <v>216</v>
      </c>
      <c r="C56" s="2">
        <v>44222</v>
      </c>
      <c r="D56" s="88"/>
      <c r="E56" s="6"/>
      <c r="F56" s="105" t="s">
        <v>217</v>
      </c>
      <c r="G56" s="3"/>
      <c r="H56" s="6" t="s">
        <v>8</v>
      </c>
      <c r="I56" s="3" t="s">
        <v>25</v>
      </c>
    </row>
    <row r="57" spans="1:27" ht="15.75" customHeight="1">
      <c r="A57" s="104" t="s">
        <v>218</v>
      </c>
      <c r="B57" s="97" t="s">
        <v>219</v>
      </c>
      <c r="C57" s="2">
        <v>44243</v>
      </c>
      <c r="D57" s="88"/>
      <c r="E57" s="6"/>
      <c r="F57" s="95" t="s">
        <v>0</v>
      </c>
      <c r="G57" s="3" t="s">
        <v>1</v>
      </c>
      <c r="H57" s="6" t="s">
        <v>2</v>
      </c>
      <c r="I57" s="3" t="s">
        <v>220</v>
      </c>
      <c r="K57" s="101" t="s">
        <v>221</v>
      </c>
    </row>
    <row r="58" spans="1:27" s="97" customFormat="1" ht="15.75" customHeight="1">
      <c r="A58" s="92" t="s">
        <v>222</v>
      </c>
      <c r="B58" s="92" t="s">
        <v>223</v>
      </c>
      <c r="C58" s="93">
        <v>44255</v>
      </c>
      <c r="D58" s="94"/>
      <c r="E58" s="95"/>
      <c r="F58" s="95" t="s">
        <v>0</v>
      </c>
      <c r="G58" s="96"/>
      <c r="H58" s="95" t="s">
        <v>8</v>
      </c>
      <c r="I58" s="96" t="s">
        <v>224</v>
      </c>
      <c r="K58" s="101" t="s">
        <v>225</v>
      </c>
    </row>
    <row r="59" spans="1:27" ht="15.75" customHeight="1">
      <c r="A59" s="104" t="s">
        <v>226</v>
      </c>
      <c r="B59" s="97" t="s">
        <v>227</v>
      </c>
      <c r="C59" s="2">
        <v>44260</v>
      </c>
      <c r="D59" s="88"/>
      <c r="E59" s="6"/>
      <c r="F59" s="105" t="s">
        <v>0</v>
      </c>
      <c r="G59" s="3"/>
      <c r="H59" s="6" t="s">
        <v>2</v>
      </c>
      <c r="I59" s="3" t="s">
        <v>206</v>
      </c>
      <c r="K59" s="101" t="s">
        <v>228</v>
      </c>
      <c r="L59" t="s">
        <v>229</v>
      </c>
    </row>
    <row r="60" spans="1:27" ht="15.75" customHeight="1">
      <c r="A60" s="104" t="s">
        <v>230</v>
      </c>
      <c r="B60" s="97" t="s">
        <v>231</v>
      </c>
      <c r="C60" s="2">
        <v>44303</v>
      </c>
      <c r="D60" s="88"/>
      <c r="E60" s="6"/>
      <c r="F60" s="95" t="s">
        <v>0</v>
      </c>
      <c r="G60" s="3"/>
      <c r="H60" s="6" t="s">
        <v>2</v>
      </c>
      <c r="I60" s="3"/>
    </row>
    <row r="61" spans="1:27" ht="15.75" customHeight="1">
      <c r="A61" s="118" t="s">
        <v>232</v>
      </c>
      <c r="B61" s="97" t="s">
        <v>232</v>
      </c>
      <c r="C61" s="2">
        <v>44318</v>
      </c>
      <c r="D61" s="88"/>
      <c r="E61" s="6"/>
      <c r="F61" s="95" t="s">
        <v>0</v>
      </c>
      <c r="G61" s="3"/>
      <c r="H61" s="6" t="s">
        <v>8</v>
      </c>
      <c r="I61" s="3" t="s">
        <v>25</v>
      </c>
      <c r="L61" t="s">
        <v>233</v>
      </c>
    </row>
    <row r="62" spans="1:27" ht="15.75" customHeight="1">
      <c r="A62" t="s">
        <v>234</v>
      </c>
      <c r="B62" t="s">
        <v>235</v>
      </c>
      <c r="C62" s="2">
        <v>44318</v>
      </c>
      <c r="D62" s="88"/>
      <c r="E62" s="6"/>
      <c r="F62" s="95" t="s">
        <v>0</v>
      </c>
      <c r="G62" s="3"/>
      <c r="H62" s="6" t="s">
        <v>8</v>
      </c>
      <c r="I62" s="3" t="s">
        <v>3</v>
      </c>
      <c r="K62" s="101" t="s">
        <v>236</v>
      </c>
    </row>
    <row r="63" spans="1:27" s="97" customFormat="1" ht="15.75" customHeight="1">
      <c r="A63" s="98" t="s">
        <v>237</v>
      </c>
      <c r="B63" s="92" t="s">
        <v>238</v>
      </c>
      <c r="C63" s="93">
        <v>44320</v>
      </c>
      <c r="D63" s="93"/>
      <c r="E63" s="119"/>
      <c r="F63" s="95" t="s">
        <v>0</v>
      </c>
      <c r="G63" s="96" t="s">
        <v>1</v>
      </c>
      <c r="H63" s="119" t="s">
        <v>2</v>
      </c>
      <c r="I63" s="96" t="s">
        <v>25</v>
      </c>
      <c r="J63" s="92"/>
      <c r="K63" s="103" t="s">
        <v>239</v>
      </c>
      <c r="L63" s="92" t="s">
        <v>240</v>
      </c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</row>
    <row r="64" spans="1:27" ht="15.75" customHeight="1">
      <c r="A64" s="118" t="s">
        <v>241</v>
      </c>
      <c r="B64" s="97" t="s">
        <v>242</v>
      </c>
      <c r="C64" s="2">
        <v>44322</v>
      </c>
      <c r="D64" s="88"/>
      <c r="E64" s="6"/>
      <c r="F64" s="95" t="s">
        <v>0</v>
      </c>
      <c r="G64" s="3"/>
      <c r="H64" s="6" t="s">
        <v>2</v>
      </c>
      <c r="I64" s="3" t="s">
        <v>3</v>
      </c>
      <c r="K64" s="134" t="s">
        <v>243</v>
      </c>
    </row>
    <row r="65" spans="1:27" ht="15.75" customHeight="1">
      <c r="A65" s="118" t="s">
        <v>244</v>
      </c>
      <c r="B65" s="97" t="s">
        <v>245</v>
      </c>
      <c r="C65" s="93">
        <v>44324</v>
      </c>
      <c r="D65" s="88"/>
      <c r="E65" s="6"/>
      <c r="F65" s="14" t="s">
        <v>168</v>
      </c>
      <c r="G65" s="3"/>
      <c r="H65" s="6" t="s">
        <v>8</v>
      </c>
      <c r="I65" s="3"/>
      <c r="K65" s="101" t="s">
        <v>246</v>
      </c>
    </row>
    <row r="66" spans="1:27" ht="15.75" customHeight="1">
      <c r="A66" t="s">
        <v>247</v>
      </c>
      <c r="B66" t="s">
        <v>248</v>
      </c>
      <c r="C66" s="93">
        <v>44324</v>
      </c>
      <c r="D66" s="88"/>
      <c r="E66" s="6"/>
      <c r="F66" s="95" t="s">
        <v>0</v>
      </c>
      <c r="G66" s="3" t="s">
        <v>249</v>
      </c>
      <c r="H66" s="6" t="s">
        <v>8</v>
      </c>
      <c r="I66" s="3"/>
    </row>
    <row r="67" spans="1:27" ht="15.75" customHeight="1">
      <c r="A67" s="118" t="s">
        <v>250</v>
      </c>
      <c r="B67" s="97" t="s">
        <v>251</v>
      </c>
      <c r="C67" s="2">
        <v>44326</v>
      </c>
      <c r="D67" s="88"/>
      <c r="E67" s="6"/>
      <c r="F67" s="95" t="s">
        <v>0</v>
      </c>
      <c r="G67" s="3"/>
      <c r="H67" s="6" t="s">
        <v>2</v>
      </c>
      <c r="I67" s="3"/>
    </row>
    <row r="68" spans="1:27" ht="15.75" customHeight="1">
      <c r="A68" s="118" t="s">
        <v>252</v>
      </c>
      <c r="B68" s="97" t="s">
        <v>253</v>
      </c>
      <c r="C68" s="2">
        <v>44332</v>
      </c>
      <c r="D68" s="88"/>
      <c r="E68" s="6"/>
      <c r="F68" s="95" t="s">
        <v>0</v>
      </c>
      <c r="G68" s="3"/>
      <c r="H68" s="6" t="s">
        <v>2</v>
      </c>
      <c r="I68" s="3" t="s">
        <v>191</v>
      </c>
      <c r="K68" s="101" t="s">
        <v>254</v>
      </c>
    </row>
    <row r="69" spans="1:27" ht="15.75" customHeight="1">
      <c r="A69" t="s">
        <v>255</v>
      </c>
      <c r="B69" t="s">
        <v>256</v>
      </c>
      <c r="C69" s="93">
        <v>44333</v>
      </c>
      <c r="D69" s="88"/>
      <c r="E69" s="6"/>
      <c r="F69" s="6" t="s">
        <v>55</v>
      </c>
      <c r="G69" s="3"/>
      <c r="H69" s="6" t="s">
        <v>2</v>
      </c>
      <c r="I69" s="3"/>
      <c r="K69" s="101" t="s">
        <v>257</v>
      </c>
    </row>
    <row r="70" spans="1:27" ht="15.75" customHeight="1">
      <c r="A70" t="s">
        <v>258</v>
      </c>
      <c r="B70" t="s">
        <v>258</v>
      </c>
      <c r="C70" s="115">
        <v>44334</v>
      </c>
      <c r="D70" s="88"/>
      <c r="E70" s="6"/>
      <c r="F70" s="105" t="s">
        <v>55</v>
      </c>
      <c r="G70" s="3"/>
      <c r="H70" s="6" t="s">
        <v>2</v>
      </c>
      <c r="I70" s="3"/>
    </row>
    <row r="71" spans="1:27" ht="15.75" customHeight="1">
      <c r="A71" t="s">
        <v>259</v>
      </c>
      <c r="B71" t="s">
        <v>260</v>
      </c>
      <c r="C71" s="2">
        <v>44343</v>
      </c>
      <c r="D71" s="88"/>
      <c r="E71" s="6"/>
      <c r="F71" s="105" t="s">
        <v>0</v>
      </c>
      <c r="G71" s="3"/>
      <c r="H71" s="6" t="s">
        <v>8</v>
      </c>
      <c r="I71" s="3" t="s">
        <v>3</v>
      </c>
      <c r="K71" s="101" t="s">
        <v>261</v>
      </c>
    </row>
    <row r="72" spans="1:27" ht="15.75" customHeight="1">
      <c r="A72" t="s">
        <v>262</v>
      </c>
      <c r="B72" t="s">
        <v>263</v>
      </c>
      <c r="C72" s="2">
        <v>44378</v>
      </c>
      <c r="D72" s="88"/>
      <c r="E72" s="6"/>
      <c r="F72" s="6" t="s">
        <v>211</v>
      </c>
      <c r="G72" s="3"/>
      <c r="H72" s="6" t="s">
        <v>2</v>
      </c>
      <c r="I72" s="3"/>
      <c r="K72" s="101" t="s">
        <v>264</v>
      </c>
    </row>
    <row r="73" spans="1:27" ht="15.75" customHeight="1">
      <c r="A73" s="114" t="s">
        <v>265</v>
      </c>
      <c r="B73" s="114" t="s">
        <v>266</v>
      </c>
      <c r="C73" s="115">
        <v>44387</v>
      </c>
      <c r="D73" s="116"/>
      <c r="E73" s="125"/>
      <c r="F73" s="105" t="s">
        <v>0</v>
      </c>
      <c r="G73" s="106" t="s">
        <v>37</v>
      </c>
      <c r="H73" s="125" t="s">
        <v>8</v>
      </c>
      <c r="I73" s="106"/>
      <c r="J73" s="114"/>
      <c r="K73" s="8" t="s">
        <v>267</v>
      </c>
      <c r="L73" s="114"/>
      <c r="M73" s="114"/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</row>
    <row r="74" spans="1:27" ht="15.75" customHeight="1">
      <c r="A74" t="s">
        <v>268</v>
      </c>
      <c r="B74" t="s">
        <v>269</v>
      </c>
      <c r="C74" s="2">
        <v>44388</v>
      </c>
      <c r="D74" s="88"/>
      <c r="E74" s="6"/>
      <c r="F74" s="6" t="s">
        <v>270</v>
      </c>
      <c r="G74" s="3"/>
      <c r="H74" s="6" t="s">
        <v>2</v>
      </c>
      <c r="I74" s="3" t="s">
        <v>25</v>
      </c>
    </row>
    <row r="75" spans="1:27" ht="15.75" customHeight="1">
      <c r="A75" t="s">
        <v>271</v>
      </c>
      <c r="B75" t="s">
        <v>272</v>
      </c>
      <c r="C75" s="2">
        <v>44392</v>
      </c>
      <c r="D75" s="88"/>
      <c r="E75" s="6"/>
      <c r="F75" s="6" t="s">
        <v>255</v>
      </c>
      <c r="G75" s="3" t="s">
        <v>273</v>
      </c>
      <c r="H75" s="6" t="s">
        <v>2</v>
      </c>
      <c r="I75" s="3"/>
      <c r="K75" s="101" t="s">
        <v>274</v>
      </c>
    </row>
    <row r="76" spans="1:27" ht="15.75" customHeight="1">
      <c r="A76" t="s">
        <v>275</v>
      </c>
      <c r="B76" t="s">
        <v>276</v>
      </c>
      <c r="C76" s="2">
        <v>44393</v>
      </c>
      <c r="D76" s="88"/>
      <c r="E76" s="6"/>
      <c r="F76" s="105" t="s">
        <v>0</v>
      </c>
      <c r="G76" s="3"/>
      <c r="H76" s="6" t="s">
        <v>8</v>
      </c>
      <c r="I76" s="3" t="s">
        <v>34</v>
      </c>
      <c r="K76" s="101" t="s">
        <v>277</v>
      </c>
    </row>
    <row r="77" spans="1:27" ht="15.75" customHeight="1">
      <c r="A77" t="s">
        <v>278</v>
      </c>
      <c r="B77" t="s">
        <v>279</v>
      </c>
      <c r="C77" s="2">
        <v>44400</v>
      </c>
      <c r="D77" s="88"/>
      <c r="E77" s="6"/>
      <c r="F77" s="105" t="s">
        <v>0</v>
      </c>
      <c r="G77" s="3"/>
      <c r="H77" s="6" t="s">
        <v>2</v>
      </c>
      <c r="I77" s="3"/>
      <c r="K77" s="101" t="s">
        <v>280</v>
      </c>
    </row>
    <row r="78" spans="1:27" ht="15.75" customHeight="1">
      <c r="A78" t="s">
        <v>281</v>
      </c>
      <c r="B78" t="s">
        <v>282</v>
      </c>
      <c r="C78" s="2">
        <v>44436</v>
      </c>
      <c r="D78" s="88"/>
      <c r="E78" s="6"/>
      <c r="F78" s="105" t="s">
        <v>0</v>
      </c>
      <c r="G78" s="3"/>
      <c r="H78" s="6" t="s">
        <v>2</v>
      </c>
      <c r="I78" s="3" t="s">
        <v>283</v>
      </c>
      <c r="K78" s="101" t="s">
        <v>284</v>
      </c>
      <c r="L78" t="s">
        <v>285</v>
      </c>
    </row>
    <row r="79" spans="1:27" ht="15.75" customHeight="1">
      <c r="A79" t="s">
        <v>286</v>
      </c>
      <c r="B79" t="s">
        <v>287</v>
      </c>
      <c r="C79" s="2">
        <v>44446</v>
      </c>
      <c r="D79" s="88"/>
      <c r="E79" s="6"/>
      <c r="F79" s="105" t="s">
        <v>0</v>
      </c>
      <c r="G79" s="3"/>
      <c r="H79" s="6" t="s">
        <v>2</v>
      </c>
      <c r="I79" s="3" t="s">
        <v>288</v>
      </c>
      <c r="K79" s="101" t="s">
        <v>289</v>
      </c>
      <c r="L79" t="s">
        <v>290</v>
      </c>
    </row>
    <row r="80" spans="1:27" ht="15.75" customHeight="1">
      <c r="A80" t="s">
        <v>291</v>
      </c>
      <c r="B80" t="s">
        <v>292</v>
      </c>
      <c r="C80" s="2">
        <v>44447</v>
      </c>
      <c r="D80" s="88"/>
      <c r="E80" s="6"/>
      <c r="F80" s="6" t="s">
        <v>189</v>
      </c>
      <c r="G80" s="3"/>
      <c r="H80" s="6" t="s">
        <v>8</v>
      </c>
      <c r="I80" s="3" t="s">
        <v>293</v>
      </c>
    </row>
    <row r="81" spans="1:27" ht="15.75" customHeight="1">
      <c r="A81" t="s">
        <v>294</v>
      </c>
      <c r="B81" t="s">
        <v>295</v>
      </c>
      <c r="C81" s="2">
        <v>44451</v>
      </c>
      <c r="D81" s="88"/>
      <c r="E81" s="6"/>
      <c r="F81" s="6" t="s">
        <v>55</v>
      </c>
      <c r="G81" s="3"/>
      <c r="H81" s="6" t="s">
        <v>2</v>
      </c>
      <c r="I81" s="3" t="s">
        <v>3</v>
      </c>
    </row>
    <row r="82" spans="1:27" ht="15.75" customHeight="1">
      <c r="A82" t="s">
        <v>296</v>
      </c>
      <c r="B82" t="s">
        <v>297</v>
      </c>
      <c r="C82" s="2">
        <v>44454</v>
      </c>
      <c r="D82" s="88"/>
      <c r="E82" s="6"/>
      <c r="F82" s="6" t="s">
        <v>189</v>
      </c>
      <c r="G82" s="3" t="s">
        <v>57</v>
      </c>
      <c r="H82" s="6" t="s">
        <v>2</v>
      </c>
      <c r="I82" s="3"/>
      <c r="K82" s="101" t="s">
        <v>298</v>
      </c>
    </row>
    <row r="83" spans="1:27" ht="15.75" customHeight="1">
      <c r="A83" t="s">
        <v>299</v>
      </c>
      <c r="B83" t="s">
        <v>300</v>
      </c>
      <c r="C83" s="2">
        <v>44457</v>
      </c>
      <c r="D83" s="88"/>
      <c r="E83" s="6"/>
      <c r="F83" s="105" t="s">
        <v>0</v>
      </c>
      <c r="G83" s="3"/>
      <c r="H83" s="6" t="s">
        <v>8</v>
      </c>
      <c r="I83" s="3" t="s">
        <v>301</v>
      </c>
      <c r="K83" s="101" t="s">
        <v>302</v>
      </c>
      <c r="L83" t="s">
        <v>303</v>
      </c>
    </row>
    <row r="84" spans="1:27" s="104" customFormat="1" ht="15.75" customHeight="1">
      <c r="A84" s="114" t="s">
        <v>304</v>
      </c>
      <c r="B84" s="132" t="s">
        <v>305</v>
      </c>
      <c r="C84" s="2">
        <v>44457</v>
      </c>
      <c r="D84" s="116"/>
      <c r="E84" s="125"/>
      <c r="F84" s="105" t="s">
        <v>79</v>
      </c>
      <c r="G84" s="106"/>
      <c r="H84" s="125" t="s">
        <v>2</v>
      </c>
      <c r="I84" s="106"/>
    </row>
    <row r="85" spans="1:27" ht="15.75" customHeight="1">
      <c r="A85" t="s">
        <v>306</v>
      </c>
      <c r="B85" t="s">
        <v>306</v>
      </c>
      <c r="C85" s="2">
        <v>44464</v>
      </c>
      <c r="D85" s="88"/>
      <c r="E85" s="6"/>
      <c r="F85" s="6" t="s">
        <v>189</v>
      </c>
      <c r="G85" s="3"/>
      <c r="H85" s="6" t="s">
        <v>2</v>
      </c>
      <c r="I85" s="3"/>
      <c r="K85" s="101" t="s">
        <v>307</v>
      </c>
    </row>
    <row r="86" spans="1:27" ht="15.75" customHeight="1">
      <c r="A86" s="114" t="s">
        <v>308</v>
      </c>
      <c r="B86" s="114" t="s">
        <v>309</v>
      </c>
      <c r="C86" s="115">
        <v>44465</v>
      </c>
      <c r="D86" s="116"/>
      <c r="E86" s="125"/>
      <c r="F86" s="105" t="s">
        <v>0</v>
      </c>
      <c r="G86" s="106" t="s">
        <v>310</v>
      </c>
      <c r="H86" s="125" t="s">
        <v>8</v>
      </c>
      <c r="I86" s="106" t="s">
        <v>9</v>
      </c>
      <c r="J86" s="114"/>
      <c r="K86" s="114"/>
      <c r="L86" s="114" t="s">
        <v>311</v>
      </c>
      <c r="M86" s="114"/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</row>
    <row r="87" spans="1:27" ht="15.75" customHeight="1">
      <c r="A87" t="s">
        <v>312</v>
      </c>
      <c r="B87" t="s">
        <v>313</v>
      </c>
      <c r="C87" s="2">
        <v>44468</v>
      </c>
      <c r="D87" s="88"/>
      <c r="E87" s="6"/>
      <c r="F87" s="105" t="s">
        <v>0</v>
      </c>
      <c r="G87" s="3"/>
      <c r="H87" s="6" t="s">
        <v>2</v>
      </c>
      <c r="I87" s="3"/>
    </row>
    <row r="88" spans="1:27" ht="15.75" customHeight="1">
      <c r="A88" t="s">
        <v>314</v>
      </c>
      <c r="B88" t="s">
        <v>315</v>
      </c>
      <c r="C88" s="2">
        <v>44469</v>
      </c>
      <c r="D88" s="88"/>
      <c r="E88" s="6"/>
      <c r="F88" s="105" t="s">
        <v>0</v>
      </c>
      <c r="G88" s="3"/>
      <c r="H88" s="6" t="s">
        <v>8</v>
      </c>
      <c r="I88" s="3"/>
    </row>
    <row r="89" spans="1:27" ht="15.75" customHeight="1">
      <c r="A89" s="127" t="s">
        <v>316</v>
      </c>
      <c r="B89" s="104" t="s">
        <v>316</v>
      </c>
      <c r="C89" s="2">
        <v>44472</v>
      </c>
      <c r="D89" s="88"/>
      <c r="E89" s="125"/>
      <c r="F89" s="105" t="s">
        <v>0</v>
      </c>
      <c r="G89" s="3"/>
      <c r="H89" s="125" t="s">
        <v>8</v>
      </c>
      <c r="I89" s="3" t="s">
        <v>25</v>
      </c>
      <c r="K89" s="101" t="s">
        <v>317</v>
      </c>
    </row>
    <row r="90" spans="1:27" ht="15.75" customHeight="1">
      <c r="A90" t="s">
        <v>318</v>
      </c>
      <c r="B90" t="s">
        <v>319</v>
      </c>
      <c r="C90" s="2">
        <v>44481</v>
      </c>
      <c r="D90" s="88"/>
      <c r="E90" s="6"/>
      <c r="F90" s="6" t="s">
        <v>270</v>
      </c>
      <c r="G90" s="3"/>
      <c r="H90" s="6" t="s">
        <v>8</v>
      </c>
      <c r="I90" s="3" t="s">
        <v>25</v>
      </c>
      <c r="K90" s="101" t="s">
        <v>320</v>
      </c>
    </row>
    <row r="91" spans="1:27" ht="15.75" customHeight="1">
      <c r="A91" t="s">
        <v>321</v>
      </c>
      <c r="B91" t="s">
        <v>322</v>
      </c>
      <c r="C91" s="2">
        <v>44483</v>
      </c>
      <c r="D91" s="88"/>
      <c r="E91" s="6"/>
      <c r="F91" s="105" t="s">
        <v>0</v>
      </c>
      <c r="G91" s="3"/>
      <c r="H91" s="6" t="s">
        <v>2</v>
      </c>
      <c r="I91" s="3"/>
      <c r="K91" s="101" t="s">
        <v>323</v>
      </c>
      <c r="L91" t="s">
        <v>324</v>
      </c>
    </row>
    <row r="92" spans="1:27" ht="15.75" customHeight="1">
      <c r="A92" t="s">
        <v>325</v>
      </c>
      <c r="B92" t="s">
        <v>326</v>
      </c>
      <c r="C92" s="2">
        <v>44487</v>
      </c>
      <c r="D92" s="88"/>
      <c r="E92" s="6"/>
      <c r="F92" s="6" t="s">
        <v>327</v>
      </c>
      <c r="G92" s="3"/>
      <c r="H92" s="6" t="s">
        <v>2</v>
      </c>
      <c r="I92" s="3" t="s">
        <v>25</v>
      </c>
      <c r="K92" s="101" t="s">
        <v>328</v>
      </c>
    </row>
    <row r="93" spans="1:27" ht="15.75" customHeight="1">
      <c r="A93" t="s">
        <v>329</v>
      </c>
      <c r="B93" t="s">
        <v>330</v>
      </c>
      <c r="C93" s="2">
        <v>44487</v>
      </c>
      <c r="D93" s="88"/>
      <c r="E93" s="6"/>
      <c r="F93" s="6" t="s">
        <v>189</v>
      </c>
      <c r="G93" s="3" t="s">
        <v>331</v>
      </c>
      <c r="H93" s="6" t="s">
        <v>8</v>
      </c>
      <c r="I93" s="3"/>
      <c r="K93" s="101" t="s">
        <v>332</v>
      </c>
    </row>
    <row r="94" spans="1:27" ht="15.75" customHeight="1">
      <c r="A94" t="s">
        <v>333</v>
      </c>
      <c r="B94" t="s">
        <v>334</v>
      </c>
      <c r="C94" s="2">
        <v>44487</v>
      </c>
      <c r="D94" s="88"/>
      <c r="E94" s="6"/>
      <c r="F94" s="6" t="s">
        <v>189</v>
      </c>
      <c r="G94" s="3"/>
      <c r="H94" s="6" t="s">
        <v>8</v>
      </c>
      <c r="I94" s="3" t="s">
        <v>25</v>
      </c>
      <c r="K94" s="101" t="s">
        <v>335</v>
      </c>
      <c r="L94" t="s">
        <v>336</v>
      </c>
    </row>
    <row r="95" spans="1:27" ht="15.75" customHeight="1">
      <c r="A95" t="s">
        <v>337</v>
      </c>
      <c r="B95" t="s">
        <v>337</v>
      </c>
      <c r="C95" s="2">
        <v>44489</v>
      </c>
      <c r="D95" s="88"/>
      <c r="E95" s="6"/>
      <c r="F95" s="105" t="s">
        <v>338</v>
      </c>
      <c r="G95" s="3"/>
      <c r="H95" s="6" t="s">
        <v>8</v>
      </c>
      <c r="I95" s="3"/>
      <c r="K95" s="101" t="s">
        <v>339</v>
      </c>
      <c r="L95" t="s">
        <v>340</v>
      </c>
    </row>
    <row r="96" spans="1:27" s="104" customFormat="1" ht="15.75" customHeight="1">
      <c r="A96" s="127" t="s">
        <v>341</v>
      </c>
      <c r="B96" s="104" t="s">
        <v>342</v>
      </c>
      <c r="C96" s="2">
        <v>44489</v>
      </c>
      <c r="D96" s="115"/>
      <c r="E96" s="125"/>
      <c r="F96" s="105" t="s">
        <v>0</v>
      </c>
      <c r="G96" s="106"/>
      <c r="H96" s="125" t="s">
        <v>8</v>
      </c>
      <c r="I96" s="106"/>
    </row>
    <row r="97" spans="1:27" ht="15.75" customHeight="1">
      <c r="A97" t="s">
        <v>343</v>
      </c>
      <c r="B97" t="s">
        <v>344</v>
      </c>
      <c r="C97" s="2">
        <v>44495</v>
      </c>
      <c r="D97" s="88"/>
      <c r="E97" s="6"/>
      <c r="F97" s="105" t="s">
        <v>0</v>
      </c>
      <c r="G97" s="3"/>
      <c r="H97" s="6" t="s">
        <v>8</v>
      </c>
      <c r="I97" s="3" t="s">
        <v>152</v>
      </c>
    </row>
    <row r="98" spans="1:27" ht="15.75" customHeight="1">
      <c r="A98" t="s">
        <v>345</v>
      </c>
      <c r="B98" t="s">
        <v>345</v>
      </c>
      <c r="C98" s="2">
        <v>44497</v>
      </c>
      <c r="D98" s="88"/>
      <c r="E98" s="6"/>
      <c r="F98" s="6" t="s">
        <v>327</v>
      </c>
      <c r="G98" s="3"/>
      <c r="H98" s="6" t="s">
        <v>2</v>
      </c>
      <c r="I98" s="3" t="s">
        <v>25</v>
      </c>
      <c r="K98" s="101" t="s">
        <v>346</v>
      </c>
    </row>
    <row r="99" spans="1:27" ht="15.75" customHeight="1">
      <c r="A99" t="s">
        <v>347</v>
      </c>
      <c r="B99" t="s">
        <v>348</v>
      </c>
      <c r="C99" s="2">
        <v>44501</v>
      </c>
      <c r="D99" s="88"/>
      <c r="E99" s="6"/>
      <c r="F99" s="105" t="s">
        <v>0</v>
      </c>
      <c r="G99" s="3"/>
      <c r="H99" s="6" t="s">
        <v>2</v>
      </c>
      <c r="I99" s="3"/>
      <c r="K99" s="101" t="s">
        <v>349</v>
      </c>
    </row>
    <row r="100" spans="1:27" ht="15.75" customHeight="1">
      <c r="A100" t="s">
        <v>350</v>
      </c>
      <c r="B100" t="s">
        <v>350</v>
      </c>
      <c r="C100" s="2">
        <v>44511</v>
      </c>
      <c r="D100" s="88"/>
      <c r="E100" s="6"/>
      <c r="F100" s="6" t="s">
        <v>338</v>
      </c>
      <c r="G100" s="3"/>
      <c r="H100" s="6" t="s">
        <v>8</v>
      </c>
      <c r="I100" s="3"/>
      <c r="K100" s="101" t="s">
        <v>351</v>
      </c>
    </row>
    <row r="101" spans="1:27" ht="15.75" customHeight="1">
      <c r="A101" t="s">
        <v>352</v>
      </c>
      <c r="B101" t="s">
        <v>353</v>
      </c>
      <c r="C101" s="2">
        <v>44513</v>
      </c>
      <c r="D101" s="88"/>
      <c r="E101" s="6"/>
      <c r="F101" s="105" t="s">
        <v>0</v>
      </c>
      <c r="G101" s="3" t="s">
        <v>37</v>
      </c>
      <c r="H101" s="6" t="s">
        <v>8</v>
      </c>
      <c r="I101" s="3" t="s">
        <v>354</v>
      </c>
      <c r="K101" s="101" t="s">
        <v>355</v>
      </c>
    </row>
    <row r="102" spans="1:27" ht="15.75" customHeight="1">
      <c r="A102" t="s">
        <v>356</v>
      </c>
      <c r="B102" t="s">
        <v>357</v>
      </c>
      <c r="C102" s="2">
        <v>44515</v>
      </c>
      <c r="D102" s="88"/>
      <c r="E102" s="6"/>
      <c r="F102" s="105" t="s">
        <v>0</v>
      </c>
      <c r="G102" s="3"/>
      <c r="H102" s="6" t="s">
        <v>8</v>
      </c>
      <c r="I102" s="3"/>
    </row>
    <row r="103" spans="1:27" ht="15.75" customHeight="1">
      <c r="A103" s="5" t="s">
        <v>358</v>
      </c>
      <c r="B103" s="126" t="s">
        <v>359</v>
      </c>
      <c r="C103" s="115">
        <v>44523</v>
      </c>
      <c r="D103" s="115"/>
      <c r="E103" s="124"/>
      <c r="F103" s="105" t="s">
        <v>0</v>
      </c>
      <c r="G103" s="106" t="s">
        <v>360</v>
      </c>
      <c r="H103" s="124" t="s">
        <v>8</v>
      </c>
      <c r="I103" s="106"/>
      <c r="J103" s="114"/>
      <c r="K103" s="8" t="s">
        <v>361</v>
      </c>
      <c r="L103" s="114"/>
      <c r="M103" s="114"/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</row>
    <row r="104" spans="1:27" s="104" customFormat="1" ht="15.75" customHeight="1">
      <c r="A104" s="114" t="s">
        <v>362</v>
      </c>
      <c r="B104" s="114" t="s">
        <v>363</v>
      </c>
      <c r="C104" s="115">
        <v>44523</v>
      </c>
      <c r="D104" s="88"/>
      <c r="E104" s="125"/>
      <c r="F104" s="105" t="s">
        <v>0</v>
      </c>
      <c r="G104" s="106" t="s">
        <v>364</v>
      </c>
      <c r="H104" s="125" t="s">
        <v>8</v>
      </c>
      <c r="I104" s="106"/>
      <c r="J104" s="114"/>
      <c r="K104" s="102" t="s">
        <v>365</v>
      </c>
      <c r="L104" s="114" t="s">
        <v>366</v>
      </c>
      <c r="M104" s="114"/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</row>
    <row r="105" spans="1:27" ht="15.75" customHeight="1">
      <c r="A105" t="s">
        <v>367</v>
      </c>
      <c r="B105" t="s">
        <v>368</v>
      </c>
      <c r="C105" s="115">
        <v>44524</v>
      </c>
      <c r="D105" s="88"/>
      <c r="E105" s="6"/>
      <c r="F105" s="105" t="s">
        <v>0</v>
      </c>
      <c r="G105" s="3" t="s">
        <v>37</v>
      </c>
      <c r="H105" s="6" t="s">
        <v>2</v>
      </c>
      <c r="I105" s="3"/>
      <c r="K105" s="101" t="s">
        <v>369</v>
      </c>
      <c r="L105" t="s">
        <v>370</v>
      </c>
    </row>
    <row r="106" spans="1:27" ht="15.75" customHeight="1">
      <c r="A106" t="s">
        <v>371</v>
      </c>
      <c r="B106" t="s">
        <v>372</v>
      </c>
      <c r="C106" s="2">
        <v>44528</v>
      </c>
      <c r="D106" s="88"/>
      <c r="E106" s="6"/>
      <c r="F106" s="6" t="s">
        <v>296</v>
      </c>
      <c r="G106" s="3"/>
      <c r="H106" s="6" t="s">
        <v>8</v>
      </c>
      <c r="I106" s="3" t="s">
        <v>3</v>
      </c>
      <c r="K106" s="101" t="s">
        <v>373</v>
      </c>
    </row>
    <row r="107" spans="1:27" ht="15.75" customHeight="1">
      <c r="A107" t="s">
        <v>374</v>
      </c>
      <c r="B107" t="s">
        <v>375</v>
      </c>
      <c r="C107" s="2">
        <v>44528</v>
      </c>
      <c r="D107" s="88"/>
      <c r="E107" s="6"/>
      <c r="F107" s="6" t="s">
        <v>296</v>
      </c>
      <c r="G107" s="3"/>
      <c r="H107" s="6" t="s">
        <v>2</v>
      </c>
      <c r="I107" s="3"/>
      <c r="K107" s="140" t="s">
        <v>376</v>
      </c>
      <c r="L107" t="s">
        <v>377</v>
      </c>
    </row>
    <row r="108" spans="1:27" ht="15.75" customHeight="1">
      <c r="A108" t="s">
        <v>378</v>
      </c>
      <c r="B108" t="s">
        <v>379</v>
      </c>
      <c r="C108" s="2">
        <v>44529</v>
      </c>
      <c r="D108" s="88"/>
      <c r="E108" s="6"/>
      <c r="F108" s="6" t="s">
        <v>296</v>
      </c>
      <c r="G108" s="3"/>
      <c r="H108" s="6" t="s">
        <v>2</v>
      </c>
      <c r="I108" s="3" t="s">
        <v>380</v>
      </c>
    </row>
    <row r="109" spans="1:27" ht="15.75" customHeight="1">
      <c r="A109" t="s">
        <v>381</v>
      </c>
      <c r="B109" t="s">
        <v>382</v>
      </c>
      <c r="C109" s="2">
        <v>44537</v>
      </c>
      <c r="D109" s="88"/>
      <c r="E109" s="6"/>
      <c r="F109" s="105" t="s">
        <v>0</v>
      </c>
      <c r="G109" s="3"/>
      <c r="H109" s="125" t="s">
        <v>8</v>
      </c>
      <c r="I109" s="3" t="s">
        <v>25</v>
      </c>
      <c r="K109" s="101" t="s">
        <v>383</v>
      </c>
      <c r="L109" s="22" t="s">
        <v>384</v>
      </c>
    </row>
    <row r="110" spans="1:27" s="104" customFormat="1" ht="15.75" customHeight="1">
      <c r="A110" s="114" t="s">
        <v>385</v>
      </c>
      <c r="B110" s="126" t="s">
        <v>386</v>
      </c>
      <c r="C110" s="115">
        <v>44539</v>
      </c>
      <c r="D110" s="88"/>
      <c r="E110" s="125"/>
      <c r="F110" s="105" t="s">
        <v>0</v>
      </c>
      <c r="G110" s="106"/>
      <c r="H110" s="6" t="s">
        <v>2</v>
      </c>
      <c r="I110" s="106"/>
      <c r="K110" s="101" t="s">
        <v>387</v>
      </c>
    </row>
    <row r="111" spans="1:27" ht="15.75" customHeight="1">
      <c r="A111" t="s">
        <v>388</v>
      </c>
      <c r="B111" t="s">
        <v>389</v>
      </c>
      <c r="C111" s="2">
        <v>44540</v>
      </c>
      <c r="D111" s="88"/>
      <c r="E111" s="6"/>
      <c r="F111" s="105" t="s">
        <v>0</v>
      </c>
      <c r="G111" s="3" t="s">
        <v>57</v>
      </c>
      <c r="H111" s="125" t="s">
        <v>2</v>
      </c>
      <c r="I111" s="3"/>
    </row>
    <row r="112" spans="1:27" ht="15.75" customHeight="1">
      <c r="A112" t="s">
        <v>390</v>
      </c>
      <c r="B112" t="s">
        <v>391</v>
      </c>
      <c r="C112" s="2">
        <v>44549</v>
      </c>
      <c r="D112" s="88"/>
      <c r="E112" s="6"/>
      <c r="F112" s="105" t="s">
        <v>0</v>
      </c>
      <c r="G112" s="3"/>
      <c r="H112" s="6" t="s">
        <v>2</v>
      </c>
      <c r="I112" s="3"/>
    </row>
    <row r="113" spans="1:27" ht="15.75" customHeight="1">
      <c r="A113" t="s">
        <v>392</v>
      </c>
      <c r="B113" t="s">
        <v>393</v>
      </c>
      <c r="C113" s="2">
        <v>44561</v>
      </c>
      <c r="D113" s="88"/>
      <c r="E113" s="6"/>
      <c r="F113" s="6" t="s">
        <v>327</v>
      </c>
      <c r="H113" s="6" t="s">
        <v>2</v>
      </c>
      <c r="I113" s="3" t="s">
        <v>9</v>
      </c>
      <c r="K113" s="101" t="s">
        <v>394</v>
      </c>
      <c r="L113" t="s">
        <v>392</v>
      </c>
    </row>
    <row r="114" spans="1:27" ht="15.75" customHeight="1">
      <c r="A114" t="s">
        <v>395</v>
      </c>
      <c r="B114" t="s">
        <v>396</v>
      </c>
      <c r="C114" s="2">
        <v>44563</v>
      </c>
      <c r="D114" s="88"/>
      <c r="E114" s="6"/>
      <c r="F114" s="6" t="s">
        <v>327</v>
      </c>
      <c r="G114" s="3" t="s">
        <v>397</v>
      </c>
      <c r="H114" s="6" t="s">
        <v>2</v>
      </c>
      <c r="I114" s="3" t="s">
        <v>25</v>
      </c>
      <c r="K114" s="101" t="s">
        <v>398</v>
      </c>
    </row>
    <row r="115" spans="1:27" s="104" customFormat="1" ht="15.75" customHeight="1">
      <c r="A115" s="114" t="s">
        <v>399</v>
      </c>
      <c r="B115" s="114" t="s">
        <v>400</v>
      </c>
      <c r="C115" s="2">
        <v>44563</v>
      </c>
      <c r="D115" s="116"/>
      <c r="E115" s="125"/>
      <c r="F115" s="105" t="s">
        <v>0</v>
      </c>
      <c r="G115" s="106" t="s">
        <v>401</v>
      </c>
      <c r="H115" s="6" t="s">
        <v>2</v>
      </c>
      <c r="I115" s="106"/>
      <c r="J115" s="114"/>
      <c r="K115" s="8" t="s">
        <v>402</v>
      </c>
      <c r="L115" s="114"/>
      <c r="M115" s="114"/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</row>
    <row r="116" spans="1:27" ht="15.75" customHeight="1">
      <c r="A116" t="s">
        <v>403</v>
      </c>
      <c r="B116" t="s">
        <v>404</v>
      </c>
      <c r="C116" s="115">
        <v>44564</v>
      </c>
      <c r="D116" s="88"/>
      <c r="E116" s="6"/>
      <c r="F116" s="6" t="s">
        <v>79</v>
      </c>
      <c r="G116" s="3"/>
      <c r="H116" s="125" t="s">
        <v>8</v>
      </c>
      <c r="I116" s="3"/>
      <c r="K116" s="101" t="s">
        <v>405</v>
      </c>
      <c r="L116" t="s">
        <v>403</v>
      </c>
    </row>
    <row r="117" spans="1:27" ht="15.75" customHeight="1">
      <c r="A117" t="s">
        <v>406</v>
      </c>
      <c r="B117" t="s">
        <v>407</v>
      </c>
      <c r="C117" s="115">
        <v>44564</v>
      </c>
      <c r="D117" s="88"/>
      <c r="E117" s="6"/>
      <c r="F117" s="105" t="s">
        <v>0</v>
      </c>
      <c r="G117" s="3"/>
      <c r="H117" s="6" t="s">
        <v>2</v>
      </c>
      <c r="I117" s="3"/>
    </row>
    <row r="118" spans="1:27" ht="15.75" customHeight="1">
      <c r="A118" s="135" t="s">
        <v>408</v>
      </c>
      <c r="B118" s="135" t="s">
        <v>409</v>
      </c>
      <c r="C118" s="2">
        <v>44566</v>
      </c>
      <c r="D118" s="88"/>
      <c r="E118" s="125"/>
      <c r="F118" s="105" t="s">
        <v>217</v>
      </c>
      <c r="G118" s="106" t="s">
        <v>410</v>
      </c>
      <c r="H118" s="106" t="s">
        <v>2</v>
      </c>
      <c r="I118" s="106"/>
      <c r="J118" s="114"/>
      <c r="K118" s="8" t="s">
        <v>411</v>
      </c>
      <c r="L118" s="114"/>
      <c r="M118" s="114"/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</row>
    <row r="119" spans="1:27" ht="15.75" customHeight="1">
      <c r="A119" t="s">
        <v>412</v>
      </c>
      <c r="B119" t="s">
        <v>413</v>
      </c>
      <c r="C119" s="2">
        <v>44566</v>
      </c>
      <c r="D119" s="88"/>
      <c r="E119" s="6"/>
      <c r="F119" s="6" t="s">
        <v>189</v>
      </c>
      <c r="G119" s="3"/>
      <c r="H119" s="6" t="s">
        <v>8</v>
      </c>
      <c r="I119" s="3"/>
    </row>
    <row r="120" spans="1:27" ht="15.75" customHeight="1">
      <c r="A120" t="s">
        <v>414</v>
      </c>
      <c r="B120" t="s">
        <v>415</v>
      </c>
      <c r="C120" s="2">
        <v>44566</v>
      </c>
      <c r="D120" s="88"/>
      <c r="E120" s="6"/>
      <c r="F120" s="105" t="s">
        <v>0</v>
      </c>
      <c r="G120" s="3" t="s">
        <v>37</v>
      </c>
      <c r="H120" s="106" t="s">
        <v>2</v>
      </c>
      <c r="I120" s="3"/>
      <c r="K120" s="101" t="s">
        <v>416</v>
      </c>
      <c r="L120" t="s">
        <v>417</v>
      </c>
    </row>
    <row r="121" spans="1:27" ht="15.75" customHeight="1">
      <c r="A121" s="7" t="s">
        <v>418</v>
      </c>
      <c r="B121" s="114" t="s">
        <v>419</v>
      </c>
      <c r="C121" s="2">
        <v>44570</v>
      </c>
      <c r="D121" s="88"/>
      <c r="E121" s="125"/>
      <c r="F121" s="105" t="s">
        <v>0</v>
      </c>
      <c r="G121" s="106" t="s">
        <v>364</v>
      </c>
      <c r="H121" s="106" t="s">
        <v>8</v>
      </c>
      <c r="I121" s="106"/>
      <c r="J121" s="104"/>
      <c r="K121" s="136" t="s">
        <v>420</v>
      </c>
      <c r="L121" s="104"/>
      <c r="M121" s="104"/>
    </row>
    <row r="122" spans="1:27" ht="15.75" customHeight="1">
      <c r="A122" t="s">
        <v>421</v>
      </c>
      <c r="B122" t="s">
        <v>422</v>
      </c>
      <c r="C122" s="2">
        <v>44571</v>
      </c>
      <c r="D122" s="88"/>
      <c r="E122" s="6"/>
      <c r="F122" s="6" t="s">
        <v>75</v>
      </c>
      <c r="G122" s="3"/>
      <c r="H122" s="6" t="s">
        <v>2</v>
      </c>
      <c r="I122" s="3"/>
    </row>
    <row r="123" spans="1:27" ht="15.75" customHeight="1">
      <c r="A123" t="s">
        <v>423</v>
      </c>
      <c r="B123" t="s">
        <v>424</v>
      </c>
      <c r="C123" s="2">
        <v>44576</v>
      </c>
      <c r="D123" s="88"/>
      <c r="E123" s="6"/>
      <c r="F123" s="6" t="s">
        <v>341</v>
      </c>
      <c r="G123" s="3"/>
      <c r="H123" s="106" t="s">
        <v>8</v>
      </c>
      <c r="I123" s="3"/>
    </row>
    <row r="124" spans="1:27" s="104" customFormat="1" ht="15.75" customHeight="1">
      <c r="A124" s="114" t="s">
        <v>425</v>
      </c>
      <c r="B124" s="114" t="s">
        <v>426</v>
      </c>
      <c r="C124" s="115">
        <v>44578</v>
      </c>
      <c r="D124" s="116"/>
      <c r="E124" s="125"/>
      <c r="F124" s="105" t="s">
        <v>0</v>
      </c>
      <c r="G124" s="106"/>
      <c r="H124" s="106" t="s">
        <v>2</v>
      </c>
      <c r="I124" s="106"/>
      <c r="J124" s="114"/>
      <c r="K124" s="8" t="s">
        <v>427</v>
      </c>
      <c r="L124" s="114" t="s">
        <v>428</v>
      </c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</row>
    <row r="125" spans="1:27" ht="15.75" customHeight="1">
      <c r="A125" t="s">
        <v>429</v>
      </c>
      <c r="B125" t="s">
        <v>430</v>
      </c>
      <c r="C125" s="2">
        <v>44579</v>
      </c>
      <c r="D125" s="88"/>
      <c r="E125" s="6"/>
      <c r="F125" s="6" t="s">
        <v>371</v>
      </c>
      <c r="G125" s="3"/>
      <c r="H125" s="106" t="s">
        <v>2</v>
      </c>
      <c r="I125" s="3"/>
    </row>
    <row r="126" spans="1:27" ht="15.75" customHeight="1">
      <c r="A126" t="s">
        <v>431</v>
      </c>
      <c r="B126" t="s">
        <v>432</v>
      </c>
      <c r="C126" s="2">
        <v>44579</v>
      </c>
      <c r="D126" s="88"/>
      <c r="E126" s="6"/>
      <c r="F126" s="6" t="s">
        <v>189</v>
      </c>
      <c r="G126" s="3"/>
      <c r="H126" s="6" t="s">
        <v>2</v>
      </c>
      <c r="I126" s="3"/>
    </row>
    <row r="127" spans="1:27" ht="15.75" customHeight="1">
      <c r="A127" t="s">
        <v>433</v>
      </c>
      <c r="B127" t="s">
        <v>434</v>
      </c>
      <c r="C127" s="2">
        <v>44580</v>
      </c>
      <c r="D127" s="88"/>
      <c r="E127" s="6"/>
      <c r="F127" s="105" t="s">
        <v>0</v>
      </c>
      <c r="G127" s="3"/>
      <c r="H127" s="6" t="s">
        <v>8</v>
      </c>
      <c r="I127" s="3"/>
    </row>
    <row r="128" spans="1:27" ht="15.75" customHeight="1">
      <c r="A128" t="s">
        <v>435</v>
      </c>
      <c r="B128" t="s">
        <v>436</v>
      </c>
      <c r="C128" s="2">
        <v>44580</v>
      </c>
      <c r="D128" s="88"/>
      <c r="E128" s="6"/>
      <c r="F128" s="105" t="s">
        <v>0</v>
      </c>
      <c r="G128" s="3" t="s">
        <v>1</v>
      </c>
      <c r="H128" s="6" t="s">
        <v>2</v>
      </c>
      <c r="I128" s="3"/>
      <c r="K128" s="101" t="s">
        <v>437</v>
      </c>
      <c r="L128" t="s">
        <v>438</v>
      </c>
    </row>
    <row r="129" spans="1:12" ht="15.75" customHeight="1">
      <c r="A129" t="s">
        <v>439</v>
      </c>
      <c r="B129" t="s">
        <v>440</v>
      </c>
      <c r="C129" s="2">
        <v>44583</v>
      </c>
      <c r="D129" s="88"/>
      <c r="E129" s="6"/>
      <c r="F129" s="6" t="s">
        <v>296</v>
      </c>
      <c r="G129" s="3"/>
      <c r="H129" s="6" t="s">
        <v>8</v>
      </c>
      <c r="I129" s="3" t="s">
        <v>3</v>
      </c>
    </row>
    <row r="130" spans="1:12" ht="15.75" customHeight="1">
      <c r="A130" t="s">
        <v>441</v>
      </c>
      <c r="B130" t="s">
        <v>442</v>
      </c>
      <c r="C130" s="2">
        <v>44590</v>
      </c>
      <c r="D130" s="88"/>
      <c r="E130" s="6"/>
      <c r="F130" s="105" t="s">
        <v>0</v>
      </c>
      <c r="G130" s="3"/>
      <c r="H130" s="6" t="s">
        <v>2</v>
      </c>
      <c r="I130" s="3"/>
    </row>
    <row r="131" spans="1:12" ht="15" customHeight="1">
      <c r="A131" t="s">
        <v>443</v>
      </c>
      <c r="B131" t="s">
        <v>444</v>
      </c>
      <c r="C131" s="2">
        <v>44595</v>
      </c>
      <c r="D131" s="88"/>
      <c r="E131" s="6"/>
      <c r="F131" s="105" t="s">
        <v>0</v>
      </c>
      <c r="G131" s="3"/>
      <c r="H131" s="6" t="s">
        <v>8</v>
      </c>
      <c r="I131" s="3"/>
      <c r="K131" s="101" t="s">
        <v>445</v>
      </c>
      <c r="L131" t="s">
        <v>446</v>
      </c>
    </row>
    <row r="132" spans="1:12" ht="15.75" customHeight="1">
      <c r="A132" s="114" t="s">
        <v>447</v>
      </c>
      <c r="B132" s="126" t="s">
        <v>448</v>
      </c>
      <c r="C132" s="2">
        <v>44597</v>
      </c>
      <c r="D132" s="115"/>
      <c r="E132" s="124"/>
      <c r="F132" s="105" t="s">
        <v>0</v>
      </c>
      <c r="G132" s="106" t="s">
        <v>37</v>
      </c>
      <c r="H132" s="106" t="s">
        <v>8</v>
      </c>
      <c r="I132" s="106" t="s">
        <v>9</v>
      </c>
      <c r="J132" s="114"/>
      <c r="K132" s="8" t="s">
        <v>449</v>
      </c>
    </row>
    <row r="133" spans="1:12" ht="15.75" customHeight="1">
      <c r="A133" t="s">
        <v>450</v>
      </c>
      <c r="B133" t="s">
        <v>451</v>
      </c>
      <c r="C133" s="2">
        <v>44597</v>
      </c>
      <c r="D133" s="88"/>
      <c r="E133" s="6"/>
      <c r="F133" s="6" t="s">
        <v>55</v>
      </c>
      <c r="G133" s="3"/>
      <c r="H133" s="6" t="s">
        <v>2</v>
      </c>
      <c r="I133" s="3"/>
    </row>
    <row r="134" spans="1:12" ht="15.75" customHeight="1">
      <c r="A134" t="s">
        <v>452</v>
      </c>
      <c r="B134" t="s">
        <v>453</v>
      </c>
      <c r="C134" s="2">
        <v>44598</v>
      </c>
      <c r="D134" s="88"/>
      <c r="E134" s="6"/>
      <c r="F134" s="105" t="s">
        <v>0</v>
      </c>
      <c r="G134" s="3"/>
      <c r="H134" s="106" t="s">
        <v>8</v>
      </c>
      <c r="I134" s="3"/>
    </row>
    <row r="135" spans="1:12" ht="15.75" customHeight="1">
      <c r="A135" t="s">
        <v>454</v>
      </c>
      <c r="B135" t="s">
        <v>454</v>
      </c>
      <c r="C135" s="115">
        <v>44601</v>
      </c>
      <c r="D135" s="88"/>
      <c r="E135" s="6"/>
      <c r="F135" s="6" t="s">
        <v>17</v>
      </c>
      <c r="G135" s="3" t="s">
        <v>1</v>
      </c>
      <c r="H135" s="106" t="s">
        <v>8</v>
      </c>
      <c r="I135" s="3" t="s">
        <v>3</v>
      </c>
    </row>
    <row r="136" spans="1:12" ht="15.75" customHeight="1">
      <c r="A136" t="s">
        <v>455</v>
      </c>
      <c r="B136" t="s">
        <v>455</v>
      </c>
      <c r="C136" s="2">
        <v>44603</v>
      </c>
      <c r="D136" s="88"/>
      <c r="E136" s="6"/>
      <c r="F136" s="3" t="s">
        <v>454</v>
      </c>
      <c r="G136" s="3" t="s">
        <v>456</v>
      </c>
      <c r="H136" s="6" t="s">
        <v>2</v>
      </c>
    </row>
    <row r="137" spans="1:12" ht="15.75" customHeight="1">
      <c r="A137" t="s">
        <v>457</v>
      </c>
      <c r="B137" t="s">
        <v>458</v>
      </c>
      <c r="C137" s="2">
        <v>44605</v>
      </c>
      <c r="D137" s="88"/>
      <c r="E137" s="6"/>
      <c r="F137" s="105" t="s">
        <v>0</v>
      </c>
      <c r="G137" s="3"/>
      <c r="H137" s="6" t="s">
        <v>2</v>
      </c>
      <c r="I137" s="3"/>
    </row>
    <row r="138" spans="1:12" ht="15.75" customHeight="1">
      <c r="A138" t="s">
        <v>459</v>
      </c>
      <c r="B138" t="s">
        <v>460</v>
      </c>
      <c r="C138" s="2">
        <v>44606</v>
      </c>
      <c r="D138" s="88"/>
      <c r="E138" s="6"/>
      <c r="F138" s="6" t="s">
        <v>55</v>
      </c>
      <c r="G138" s="3"/>
      <c r="H138" s="6" t="s">
        <v>2</v>
      </c>
      <c r="I138" s="3" t="s">
        <v>25</v>
      </c>
    </row>
    <row r="139" spans="1:12" ht="15.75" customHeight="1">
      <c r="A139" t="s">
        <v>461</v>
      </c>
      <c r="B139" t="s">
        <v>462</v>
      </c>
      <c r="C139" s="2">
        <v>44611</v>
      </c>
      <c r="D139" s="88"/>
      <c r="E139" s="6"/>
      <c r="F139" s="3" t="s">
        <v>454</v>
      </c>
      <c r="G139" s="3" t="s">
        <v>1</v>
      </c>
      <c r="H139" s="106" t="s">
        <v>8</v>
      </c>
      <c r="I139" s="3"/>
    </row>
    <row r="140" spans="1:12" ht="15.75" customHeight="1">
      <c r="A140" t="s">
        <v>463</v>
      </c>
      <c r="B140" t="s">
        <v>464</v>
      </c>
      <c r="C140" s="2">
        <v>44616</v>
      </c>
      <c r="D140" s="88"/>
      <c r="E140" s="6"/>
      <c r="F140" s="6" t="s">
        <v>189</v>
      </c>
      <c r="G140" s="3"/>
      <c r="H140" s="6" t="s">
        <v>8</v>
      </c>
      <c r="I140" s="3" t="s">
        <v>9</v>
      </c>
      <c r="K140" s="101" t="s">
        <v>465</v>
      </c>
    </row>
    <row r="141" spans="1:12" ht="15.75" customHeight="1">
      <c r="A141" t="s">
        <v>466</v>
      </c>
      <c r="B141" t="s">
        <v>467</v>
      </c>
      <c r="C141" s="2">
        <v>44619</v>
      </c>
      <c r="D141" s="88"/>
      <c r="E141" s="6"/>
      <c r="F141" s="3" t="s">
        <v>189</v>
      </c>
      <c r="G141" s="3"/>
      <c r="H141" s="6" t="s">
        <v>8</v>
      </c>
      <c r="I141" s="3"/>
    </row>
    <row r="142" spans="1:12" ht="15.75" customHeight="1">
      <c r="A142" t="s">
        <v>468</v>
      </c>
      <c r="B142" t="s">
        <v>469</v>
      </c>
      <c r="C142" s="2">
        <v>44625</v>
      </c>
      <c r="D142" s="88"/>
      <c r="E142" s="6"/>
      <c r="F142" s="6" t="s">
        <v>55</v>
      </c>
      <c r="G142" s="3"/>
      <c r="H142" s="6" t="s">
        <v>8</v>
      </c>
      <c r="I142" s="3"/>
    </row>
    <row r="143" spans="1:12" ht="15.75" customHeight="1">
      <c r="A143" t="s">
        <v>470</v>
      </c>
      <c r="B143" t="s">
        <v>471</v>
      </c>
      <c r="C143" s="2">
        <v>44628</v>
      </c>
      <c r="D143" s="88"/>
      <c r="E143" s="6"/>
      <c r="F143" s="105" t="s">
        <v>0</v>
      </c>
      <c r="G143" s="3"/>
      <c r="H143" s="106" t="s">
        <v>2</v>
      </c>
      <c r="I143" s="3"/>
      <c r="K143" s="101" t="s">
        <v>472</v>
      </c>
    </row>
    <row r="144" spans="1:12" ht="15.75" customHeight="1">
      <c r="A144" t="s">
        <v>473</v>
      </c>
      <c r="B144" t="s">
        <v>474</v>
      </c>
      <c r="C144" s="2">
        <v>44632</v>
      </c>
      <c r="D144" s="88"/>
      <c r="E144" s="6"/>
      <c r="F144" s="105" t="s">
        <v>0</v>
      </c>
      <c r="G144" s="3"/>
      <c r="H144" s="106" t="s">
        <v>2</v>
      </c>
      <c r="I144" s="3"/>
    </row>
    <row r="145" spans="1:11" ht="15.75" customHeight="1">
      <c r="A145" t="s">
        <v>475</v>
      </c>
      <c r="B145" t="s">
        <v>476</v>
      </c>
      <c r="C145" s="2">
        <v>44633</v>
      </c>
      <c r="D145" s="88"/>
      <c r="E145" s="6"/>
      <c r="F145" s="6" t="s">
        <v>371</v>
      </c>
      <c r="G145" s="3"/>
      <c r="H145" s="6" t="s">
        <v>8</v>
      </c>
      <c r="I145" s="3"/>
    </row>
    <row r="146" spans="1:11" ht="15.75" customHeight="1">
      <c r="A146" t="s">
        <v>477</v>
      </c>
      <c r="B146" t="s">
        <v>478</v>
      </c>
      <c r="C146" s="2">
        <v>44638</v>
      </c>
      <c r="D146" s="88"/>
      <c r="E146" s="6"/>
      <c r="F146" s="105" t="s">
        <v>0</v>
      </c>
      <c r="G146" s="3" t="s">
        <v>1</v>
      </c>
      <c r="H146" s="6" t="s">
        <v>8</v>
      </c>
      <c r="I146" s="3"/>
      <c r="K146" s="101" t="s">
        <v>479</v>
      </c>
    </row>
    <row r="147" spans="1:11" ht="15.75" customHeight="1">
      <c r="A147" t="s">
        <v>480</v>
      </c>
      <c r="B147" t="s">
        <v>481</v>
      </c>
      <c r="C147" s="2">
        <v>44643</v>
      </c>
      <c r="D147" s="88"/>
      <c r="E147" s="6"/>
      <c r="F147" s="105" t="s">
        <v>0</v>
      </c>
      <c r="G147" s="3"/>
      <c r="H147" s="6" t="s">
        <v>8</v>
      </c>
      <c r="I147" s="3"/>
      <c r="K147" s="101" t="s">
        <v>482</v>
      </c>
    </row>
    <row r="148" spans="1:11" ht="15.75" customHeight="1">
      <c r="A148" t="s">
        <v>483</v>
      </c>
      <c r="B148" t="s">
        <v>484</v>
      </c>
      <c r="C148" s="2">
        <v>44644</v>
      </c>
      <c r="D148" s="88"/>
      <c r="E148" s="6"/>
      <c r="F148" s="6" t="s">
        <v>327</v>
      </c>
      <c r="G148" s="3"/>
      <c r="H148" s="6" t="s">
        <v>2</v>
      </c>
      <c r="I148" s="3"/>
    </row>
    <row r="149" spans="1:11" ht="15.75" customHeight="1">
      <c r="A149" t="s">
        <v>485</v>
      </c>
      <c r="B149" t="s">
        <v>486</v>
      </c>
      <c r="C149" s="2">
        <v>44647</v>
      </c>
      <c r="D149" s="88"/>
      <c r="E149" s="6"/>
      <c r="F149" s="105" t="s">
        <v>0</v>
      </c>
      <c r="G149" s="3" t="s">
        <v>487</v>
      </c>
      <c r="H149" s="6" t="s">
        <v>8</v>
      </c>
      <c r="I149" s="3"/>
    </row>
    <row r="150" spans="1:11" ht="15.75" customHeight="1">
      <c r="A150" t="s">
        <v>488</v>
      </c>
      <c r="B150" t="s">
        <v>488</v>
      </c>
      <c r="C150" s="2">
        <v>44647</v>
      </c>
      <c r="D150" s="88"/>
      <c r="E150" s="6"/>
      <c r="F150" s="6" t="s">
        <v>163</v>
      </c>
      <c r="G150" s="3"/>
      <c r="H150" s="6" t="s">
        <v>8</v>
      </c>
      <c r="I150" s="3" t="s">
        <v>25</v>
      </c>
      <c r="K150" s="101" t="s">
        <v>489</v>
      </c>
    </row>
    <row r="151" spans="1:11" ht="15.75" customHeight="1">
      <c r="A151" t="s">
        <v>490</v>
      </c>
      <c r="B151" t="s">
        <v>491</v>
      </c>
      <c r="C151" s="2">
        <v>44647</v>
      </c>
      <c r="D151" s="88"/>
      <c r="E151" s="125"/>
      <c r="F151" s="105" t="s">
        <v>0</v>
      </c>
      <c r="G151" s="3"/>
      <c r="H151" s="3" t="s">
        <v>8</v>
      </c>
      <c r="I151" s="3"/>
      <c r="K151" s="136" t="s">
        <v>492</v>
      </c>
    </row>
    <row r="152" spans="1:11" ht="15.75" customHeight="1">
      <c r="A152" t="s">
        <v>493</v>
      </c>
      <c r="B152" t="s">
        <v>494</v>
      </c>
      <c r="C152" s="2">
        <v>44650</v>
      </c>
      <c r="D152" s="88"/>
      <c r="E152" s="125"/>
      <c r="F152" s="105" t="s">
        <v>0</v>
      </c>
      <c r="G152" s="3" t="s">
        <v>30</v>
      </c>
      <c r="H152" s="3" t="s">
        <v>2</v>
      </c>
      <c r="I152" s="3"/>
      <c r="K152" s="101" t="s">
        <v>495</v>
      </c>
    </row>
    <row r="153" spans="1:11" ht="15.75" customHeight="1">
      <c r="A153" t="s">
        <v>496</v>
      </c>
      <c r="B153" t="s">
        <v>497</v>
      </c>
      <c r="C153" s="2">
        <v>44651</v>
      </c>
      <c r="D153" s="88"/>
      <c r="E153" s="6"/>
      <c r="F153" s="105" t="s">
        <v>0</v>
      </c>
      <c r="G153" s="3"/>
      <c r="H153" s="6" t="s">
        <v>8</v>
      </c>
      <c r="I153" s="3"/>
    </row>
    <row r="154" spans="1:11" s="104" customFormat="1" ht="15.75" customHeight="1">
      <c r="A154" s="104" t="s">
        <v>498</v>
      </c>
      <c r="B154" s="104" t="s">
        <v>499</v>
      </c>
      <c r="C154" s="115">
        <v>44654</v>
      </c>
      <c r="D154" s="116"/>
      <c r="E154" s="125"/>
      <c r="F154" s="105" t="s">
        <v>0</v>
      </c>
      <c r="G154" s="106"/>
      <c r="H154" s="106" t="s">
        <v>2</v>
      </c>
      <c r="I154" s="106"/>
      <c r="K154" s="136" t="s">
        <v>500</v>
      </c>
    </row>
    <row r="155" spans="1:11" s="104" customFormat="1" ht="15.75" customHeight="1">
      <c r="A155" s="7" t="s">
        <v>501</v>
      </c>
      <c r="B155" s="114" t="s">
        <v>502</v>
      </c>
      <c r="C155" s="115">
        <v>44654</v>
      </c>
      <c r="D155" s="116"/>
      <c r="E155" s="125"/>
      <c r="F155" s="105" t="s">
        <v>0</v>
      </c>
      <c r="G155" s="106" t="s">
        <v>57</v>
      </c>
      <c r="H155" s="6" t="s">
        <v>8</v>
      </c>
      <c r="I155" s="106"/>
      <c r="K155" s="8" t="s">
        <v>503</v>
      </c>
    </row>
    <row r="156" spans="1:11" ht="15.75" customHeight="1">
      <c r="A156" t="s">
        <v>504</v>
      </c>
      <c r="B156" s="104" t="s">
        <v>505</v>
      </c>
      <c r="C156" s="2">
        <v>44655</v>
      </c>
      <c r="D156" s="88"/>
      <c r="E156" s="125"/>
      <c r="F156" s="105" t="s">
        <v>0</v>
      </c>
      <c r="G156" s="3"/>
      <c r="H156" s="6" t="s">
        <v>8</v>
      </c>
      <c r="I156" s="3"/>
      <c r="K156" s="136" t="s">
        <v>506</v>
      </c>
    </row>
    <row r="157" spans="1:11" ht="15.75" customHeight="1">
      <c r="A157" t="s">
        <v>507</v>
      </c>
      <c r="B157" t="s">
        <v>508</v>
      </c>
      <c r="C157" s="2">
        <v>44656</v>
      </c>
      <c r="D157" s="88"/>
      <c r="E157" s="6"/>
      <c r="F157" s="105" t="s">
        <v>0</v>
      </c>
      <c r="G157" s="3"/>
      <c r="H157" s="6" t="s">
        <v>8</v>
      </c>
      <c r="I157" s="3"/>
      <c r="K157" s="101" t="s">
        <v>509</v>
      </c>
    </row>
    <row r="158" spans="1:11" ht="15.75" customHeight="1">
      <c r="A158" t="s">
        <v>510</v>
      </c>
      <c r="B158" t="s">
        <v>511</v>
      </c>
      <c r="C158" s="2">
        <v>44660</v>
      </c>
      <c r="D158" s="88"/>
      <c r="E158" s="6"/>
      <c r="F158" s="6" t="s">
        <v>291</v>
      </c>
      <c r="G158" s="3"/>
      <c r="H158" s="6" t="s">
        <v>8</v>
      </c>
      <c r="I158" s="3"/>
    </row>
    <row r="159" spans="1:11" ht="15.75" customHeight="1">
      <c r="A159" t="s">
        <v>512</v>
      </c>
      <c r="B159" t="s">
        <v>513</v>
      </c>
      <c r="C159" s="2">
        <v>44661</v>
      </c>
      <c r="D159" s="88"/>
      <c r="E159" s="125"/>
      <c r="F159" s="105" t="s">
        <v>0</v>
      </c>
      <c r="G159" s="3" t="s">
        <v>37</v>
      </c>
      <c r="H159" s="3" t="s">
        <v>2</v>
      </c>
      <c r="I159" s="3"/>
      <c r="K159" s="136" t="s">
        <v>514</v>
      </c>
    </row>
    <row r="160" spans="1:11" ht="15.75" customHeight="1">
      <c r="A160" t="s">
        <v>515</v>
      </c>
      <c r="B160" t="s">
        <v>516</v>
      </c>
      <c r="C160" s="2">
        <v>44663</v>
      </c>
      <c r="D160" s="88"/>
      <c r="E160" s="6"/>
      <c r="F160" s="105" t="s">
        <v>0</v>
      </c>
      <c r="G160" s="3"/>
      <c r="H160" s="6" t="s">
        <v>8</v>
      </c>
      <c r="I160" s="3"/>
      <c r="K160" s="101" t="s">
        <v>517</v>
      </c>
    </row>
    <row r="161" spans="1:11" ht="15.75" customHeight="1">
      <c r="A161" t="s">
        <v>518</v>
      </c>
      <c r="B161" t="s">
        <v>519</v>
      </c>
      <c r="C161" s="2">
        <v>44663</v>
      </c>
      <c r="D161" s="88"/>
      <c r="E161" s="6"/>
      <c r="F161" s="105" t="s">
        <v>371</v>
      </c>
      <c r="G161" s="3"/>
      <c r="H161" s="6" t="s">
        <v>2</v>
      </c>
      <c r="I161" s="3"/>
    </row>
    <row r="162" spans="1:11" ht="15.75" customHeight="1">
      <c r="A162" t="s">
        <v>520</v>
      </c>
      <c r="B162" t="s">
        <v>521</v>
      </c>
      <c r="C162" s="2">
        <v>44663</v>
      </c>
      <c r="D162" s="88"/>
      <c r="E162" s="6"/>
      <c r="F162" s="105" t="s">
        <v>371</v>
      </c>
      <c r="G162" s="3"/>
      <c r="H162" s="6" t="s">
        <v>2</v>
      </c>
      <c r="I162" s="3"/>
    </row>
    <row r="163" spans="1:11" ht="15.75" customHeight="1">
      <c r="A163" t="s">
        <v>522</v>
      </c>
      <c r="B163" t="s">
        <v>523</v>
      </c>
      <c r="C163" s="2">
        <v>44667</v>
      </c>
      <c r="D163" s="88"/>
      <c r="E163" s="6"/>
      <c r="F163" s="105" t="s">
        <v>0</v>
      </c>
      <c r="G163" s="3"/>
      <c r="H163" s="6" t="s">
        <v>2</v>
      </c>
      <c r="I163" s="3"/>
      <c r="K163" s="101" t="s">
        <v>524</v>
      </c>
    </row>
    <row r="164" spans="1:11" ht="15.75" customHeight="1">
      <c r="A164" t="s">
        <v>525</v>
      </c>
      <c r="B164" t="s">
        <v>526</v>
      </c>
      <c r="C164" s="2">
        <v>44667</v>
      </c>
      <c r="D164" s="88"/>
      <c r="E164" s="6"/>
      <c r="F164" s="6" t="s">
        <v>527</v>
      </c>
      <c r="G164" s="3"/>
      <c r="H164" s="6" t="s">
        <v>8</v>
      </c>
      <c r="I164" s="3"/>
      <c r="K164" s="101" t="s">
        <v>528</v>
      </c>
    </row>
    <row r="165" spans="1:11" ht="15.75" customHeight="1">
      <c r="A165" t="s">
        <v>529</v>
      </c>
      <c r="B165" t="s">
        <v>530</v>
      </c>
      <c r="C165" s="2">
        <v>44667</v>
      </c>
      <c r="D165" s="88"/>
      <c r="E165" s="6"/>
      <c r="F165" s="105" t="s">
        <v>0</v>
      </c>
      <c r="G165" s="3"/>
      <c r="H165" s="6" t="s">
        <v>8</v>
      </c>
      <c r="I165" s="3"/>
    </row>
    <row r="166" spans="1:11" ht="15.75" customHeight="1">
      <c r="A166" t="s">
        <v>531</v>
      </c>
      <c r="B166" t="s">
        <v>532</v>
      </c>
      <c r="C166" s="2">
        <v>44667</v>
      </c>
      <c r="D166" s="88"/>
      <c r="E166" s="6"/>
      <c r="F166" s="105" t="s">
        <v>371</v>
      </c>
      <c r="G166" s="3"/>
      <c r="H166" s="6" t="s">
        <v>8</v>
      </c>
      <c r="I166" s="3"/>
    </row>
    <row r="167" spans="1:11" ht="15.75" customHeight="1">
      <c r="A167" t="s">
        <v>533</v>
      </c>
      <c r="B167" t="s">
        <v>533</v>
      </c>
      <c r="C167" s="2">
        <v>44674</v>
      </c>
      <c r="D167" s="88"/>
      <c r="E167" s="6"/>
      <c r="F167" s="105" t="s">
        <v>0</v>
      </c>
      <c r="G167" s="3"/>
      <c r="H167" s="6" t="s">
        <v>8</v>
      </c>
      <c r="I167" s="3"/>
    </row>
    <row r="168" spans="1:11" ht="15.75" customHeight="1">
      <c r="A168" t="s">
        <v>534</v>
      </c>
      <c r="B168" t="s">
        <v>535</v>
      </c>
      <c r="C168" s="2">
        <v>44676</v>
      </c>
      <c r="D168" s="88"/>
      <c r="E168" s="6"/>
      <c r="F168" s="105" t="s">
        <v>0</v>
      </c>
      <c r="G168" s="3"/>
      <c r="H168" s="6" t="s">
        <v>8</v>
      </c>
      <c r="I168" s="3"/>
    </row>
    <row r="169" spans="1:11" ht="15.75" customHeight="1">
      <c r="A169" t="s">
        <v>536</v>
      </c>
      <c r="B169" t="s">
        <v>537</v>
      </c>
      <c r="C169" s="2">
        <v>44680</v>
      </c>
      <c r="D169" s="88"/>
      <c r="E169" s="6"/>
      <c r="F169" s="105" t="s">
        <v>0</v>
      </c>
      <c r="G169" s="3"/>
      <c r="H169" s="6" t="s">
        <v>8</v>
      </c>
      <c r="I169" s="3"/>
    </row>
    <row r="170" spans="1:11" ht="15.75" customHeight="1">
      <c r="A170" t="s">
        <v>538</v>
      </c>
      <c r="B170" t="s">
        <v>539</v>
      </c>
      <c r="C170" s="2">
        <v>44683</v>
      </c>
      <c r="D170" s="88"/>
      <c r="E170" s="6"/>
      <c r="F170" s="105" t="s">
        <v>0</v>
      </c>
      <c r="G170" s="3"/>
      <c r="H170" s="6" t="s">
        <v>8</v>
      </c>
      <c r="I170" s="3"/>
    </row>
    <row r="171" spans="1:11" ht="15.75" customHeight="1">
      <c r="A171" t="s">
        <v>540</v>
      </c>
      <c r="B171" t="s">
        <v>541</v>
      </c>
      <c r="C171" s="2">
        <v>44684</v>
      </c>
      <c r="D171" s="88"/>
      <c r="E171" s="6"/>
      <c r="F171" s="105" t="s">
        <v>0</v>
      </c>
      <c r="G171" s="3"/>
      <c r="H171" s="6" t="s">
        <v>2</v>
      </c>
      <c r="I171" s="3"/>
    </row>
    <row r="172" spans="1:11" ht="15.75" customHeight="1">
      <c r="A172" t="s">
        <v>542</v>
      </c>
      <c r="B172" t="s">
        <v>543</v>
      </c>
      <c r="C172" s="2">
        <v>44685</v>
      </c>
      <c r="D172" s="88"/>
      <c r="E172" s="125"/>
      <c r="F172" s="105" t="s">
        <v>0</v>
      </c>
      <c r="G172" s="3"/>
      <c r="H172" s="6" t="s">
        <v>8</v>
      </c>
      <c r="I172" s="3"/>
    </row>
    <row r="173" spans="1:11" ht="15.75" customHeight="1">
      <c r="A173" t="s">
        <v>544</v>
      </c>
      <c r="B173" t="s">
        <v>545</v>
      </c>
      <c r="C173" s="2">
        <v>44688</v>
      </c>
      <c r="D173" s="88"/>
      <c r="E173" s="6"/>
      <c r="F173" s="105" t="s">
        <v>0</v>
      </c>
      <c r="G173" s="3"/>
      <c r="H173" s="6" t="s">
        <v>8</v>
      </c>
      <c r="I173" s="3"/>
    </row>
    <row r="174" spans="1:11" ht="15.75" customHeight="1">
      <c r="A174" t="s">
        <v>546</v>
      </c>
      <c r="B174" t="s">
        <v>547</v>
      </c>
      <c r="C174" s="2">
        <v>44689</v>
      </c>
      <c r="D174" s="88"/>
      <c r="E174" s="6"/>
      <c r="F174" s="105" t="s">
        <v>0</v>
      </c>
      <c r="G174" s="3"/>
      <c r="H174" s="6" t="s">
        <v>2</v>
      </c>
      <c r="I174" s="3"/>
    </row>
    <row r="175" spans="1:11" ht="15.75" customHeight="1">
      <c r="A175" t="s">
        <v>548</v>
      </c>
      <c r="B175" t="s">
        <v>549</v>
      </c>
      <c r="C175" s="2">
        <v>44691</v>
      </c>
      <c r="D175" s="88"/>
      <c r="E175" s="6"/>
      <c r="F175" s="105" t="s">
        <v>0</v>
      </c>
      <c r="G175" s="3"/>
      <c r="H175" s="6" t="s">
        <v>2</v>
      </c>
      <c r="I175" s="3"/>
    </row>
    <row r="176" spans="1:11" ht="15.75" customHeight="1">
      <c r="A176" t="s">
        <v>550</v>
      </c>
      <c r="B176" t="s">
        <v>551</v>
      </c>
      <c r="C176" s="2">
        <v>44696</v>
      </c>
      <c r="D176" s="88"/>
      <c r="E176" s="6"/>
      <c r="F176" s="105" t="s">
        <v>552</v>
      </c>
      <c r="G176" s="3"/>
      <c r="H176" s="6" t="s">
        <v>2</v>
      </c>
      <c r="I176" s="3"/>
    </row>
    <row r="177" spans="1:12" ht="15.75" customHeight="1">
      <c r="A177" t="s">
        <v>553</v>
      </c>
      <c r="B177" t="s">
        <v>554</v>
      </c>
      <c r="C177" s="2">
        <v>44698</v>
      </c>
      <c r="D177" s="88"/>
      <c r="E177" s="6"/>
      <c r="F177" s="6" t="s">
        <v>371</v>
      </c>
      <c r="G177" s="3"/>
      <c r="H177" s="6" t="s">
        <v>2</v>
      </c>
      <c r="I177" s="3"/>
    </row>
    <row r="178" spans="1:12" ht="15.75" customHeight="1">
      <c r="A178" t="s">
        <v>555</v>
      </c>
      <c r="B178" t="s">
        <v>556</v>
      </c>
      <c r="C178" s="2">
        <v>44699</v>
      </c>
      <c r="D178" s="88"/>
      <c r="E178" s="6"/>
      <c r="F178" s="105" t="s">
        <v>0</v>
      </c>
      <c r="G178" s="3"/>
      <c r="H178" s="6" t="s">
        <v>2</v>
      </c>
      <c r="I178" s="3"/>
    </row>
    <row r="179" spans="1:12" ht="15.75" customHeight="1">
      <c r="A179" t="s">
        <v>557</v>
      </c>
      <c r="B179" t="s">
        <v>558</v>
      </c>
      <c r="C179" s="2">
        <v>44702</v>
      </c>
      <c r="D179" s="88"/>
      <c r="E179" s="6"/>
      <c r="F179" s="105" t="s">
        <v>0</v>
      </c>
      <c r="G179" s="3"/>
      <c r="H179" s="6" t="s">
        <v>2</v>
      </c>
      <c r="I179" s="3"/>
    </row>
    <row r="180" spans="1:12" ht="15.75" customHeight="1">
      <c r="A180" t="s">
        <v>559</v>
      </c>
      <c r="B180" t="s">
        <v>560</v>
      </c>
      <c r="C180" s="2">
        <v>44703</v>
      </c>
      <c r="D180" s="88"/>
      <c r="E180" s="6"/>
      <c r="F180" s="105" t="s">
        <v>0</v>
      </c>
      <c r="G180" s="3"/>
      <c r="H180" s="6" t="s">
        <v>8</v>
      </c>
      <c r="I180" s="3"/>
    </row>
    <row r="181" spans="1:12" ht="15.75" customHeight="1">
      <c r="A181" t="s">
        <v>561</v>
      </c>
      <c r="B181" t="s">
        <v>562</v>
      </c>
      <c r="C181" s="2">
        <v>44711</v>
      </c>
      <c r="D181" s="88"/>
      <c r="E181" s="6"/>
      <c r="F181" s="6" t="s">
        <v>196</v>
      </c>
      <c r="G181" s="3"/>
      <c r="H181" s="6" t="s">
        <v>8</v>
      </c>
      <c r="I181" s="3"/>
    </row>
    <row r="182" spans="1:12" ht="15.75" customHeight="1">
      <c r="A182" t="s">
        <v>563</v>
      </c>
      <c r="B182" t="s">
        <v>564</v>
      </c>
      <c r="C182" s="2">
        <v>44713</v>
      </c>
      <c r="D182" s="88"/>
      <c r="E182" s="6"/>
      <c r="F182" s="6" t="s">
        <v>296</v>
      </c>
      <c r="G182" s="3"/>
      <c r="H182" s="6" t="s">
        <v>8</v>
      </c>
      <c r="I182" s="3"/>
    </row>
    <row r="183" spans="1:12" ht="15.75" customHeight="1">
      <c r="A183" t="s">
        <v>565</v>
      </c>
      <c r="B183" t="s">
        <v>566</v>
      </c>
      <c r="C183" s="2">
        <v>44713</v>
      </c>
      <c r="D183" s="88"/>
      <c r="E183" s="6"/>
      <c r="F183" s="6" t="s">
        <v>296</v>
      </c>
      <c r="G183" s="3"/>
      <c r="H183" s="106" t="s">
        <v>2</v>
      </c>
      <c r="I183" s="3"/>
    </row>
    <row r="184" spans="1:12" ht="15.75" customHeight="1">
      <c r="A184" t="s">
        <v>567</v>
      </c>
      <c r="B184" t="s">
        <v>568</v>
      </c>
      <c r="C184" s="2">
        <v>44715</v>
      </c>
      <c r="D184" s="88"/>
      <c r="E184" s="6"/>
      <c r="F184" s="6" t="s">
        <v>569</v>
      </c>
      <c r="G184" s="3"/>
      <c r="H184" s="6" t="s">
        <v>8</v>
      </c>
      <c r="I184" s="3"/>
    </row>
    <row r="185" spans="1:12" ht="15.75" customHeight="1">
      <c r="A185" t="s">
        <v>570</v>
      </c>
      <c r="B185" t="s">
        <v>571</v>
      </c>
      <c r="C185" s="2">
        <v>44716</v>
      </c>
      <c r="D185" s="88"/>
      <c r="E185" s="6"/>
      <c r="F185" s="6" t="s">
        <v>0</v>
      </c>
      <c r="G185" s="3"/>
      <c r="H185" s="106" t="s">
        <v>2</v>
      </c>
      <c r="I185" s="3"/>
    </row>
    <row r="186" spans="1:12" ht="15.75" customHeight="1">
      <c r="A186" t="s">
        <v>572</v>
      </c>
      <c r="B186" t="s">
        <v>573</v>
      </c>
      <c r="C186" s="2">
        <v>44724</v>
      </c>
      <c r="D186" s="88"/>
      <c r="E186" s="125"/>
      <c r="F186" s="105" t="s">
        <v>0</v>
      </c>
      <c r="G186" s="3"/>
      <c r="H186" s="125" t="s">
        <v>8</v>
      </c>
      <c r="I186" s="3"/>
    </row>
    <row r="187" spans="1:12" ht="15.75" customHeight="1">
      <c r="A187" t="s">
        <v>574</v>
      </c>
      <c r="B187" t="s">
        <v>575</v>
      </c>
      <c r="C187" s="2">
        <v>44724</v>
      </c>
      <c r="D187" s="88"/>
      <c r="E187" s="6"/>
      <c r="F187" s="105" t="s">
        <v>0</v>
      </c>
      <c r="G187" s="3"/>
      <c r="H187" s="6" t="s">
        <v>2</v>
      </c>
      <c r="I187" s="3"/>
    </row>
    <row r="188" spans="1:12" ht="15.75" customHeight="1">
      <c r="A188" t="s">
        <v>576</v>
      </c>
      <c r="B188" t="s">
        <v>577</v>
      </c>
      <c r="C188" s="2">
        <v>44726</v>
      </c>
      <c r="D188" s="88"/>
      <c r="E188" s="6"/>
      <c r="F188" s="6" t="s">
        <v>423</v>
      </c>
      <c r="G188" s="3"/>
      <c r="H188" s="6" t="s">
        <v>8</v>
      </c>
      <c r="I188" s="3"/>
    </row>
    <row r="189" spans="1:12" ht="15.75" customHeight="1">
      <c r="A189" t="s">
        <v>578</v>
      </c>
      <c r="B189" t="s">
        <v>578</v>
      </c>
      <c r="C189" s="2">
        <v>44728</v>
      </c>
      <c r="D189" s="88"/>
      <c r="E189" s="6"/>
      <c r="F189" s="6" t="s">
        <v>71</v>
      </c>
      <c r="G189" s="3"/>
      <c r="H189" s="6" t="s">
        <v>8</v>
      </c>
      <c r="I189" s="3"/>
    </row>
    <row r="190" spans="1:12" ht="15.75" customHeight="1">
      <c r="A190" t="s">
        <v>579</v>
      </c>
      <c r="B190" t="s">
        <v>580</v>
      </c>
      <c r="C190" s="2">
        <v>44729</v>
      </c>
      <c r="D190" s="88"/>
      <c r="E190" s="6"/>
      <c r="F190" s="105" t="s">
        <v>0</v>
      </c>
      <c r="G190" s="3"/>
      <c r="H190" s="6" t="s">
        <v>8</v>
      </c>
      <c r="I190" s="3"/>
      <c r="K190" s="101" t="s">
        <v>581</v>
      </c>
      <c r="L190" t="s">
        <v>582</v>
      </c>
    </row>
    <row r="191" spans="1:12" ht="15.75" customHeight="1">
      <c r="A191" t="s">
        <v>583</v>
      </c>
      <c r="B191" t="s">
        <v>584</v>
      </c>
      <c r="C191" s="2">
        <v>44729</v>
      </c>
      <c r="D191" s="88"/>
      <c r="E191" s="125"/>
      <c r="F191" s="105" t="s">
        <v>0</v>
      </c>
      <c r="G191" s="3" t="s">
        <v>57</v>
      </c>
      <c r="H191" s="6" t="s">
        <v>2</v>
      </c>
      <c r="I191" s="3" t="s">
        <v>25</v>
      </c>
      <c r="K191" s="136" t="s">
        <v>585</v>
      </c>
      <c r="L191" t="s">
        <v>583</v>
      </c>
    </row>
    <row r="192" spans="1:12" ht="15.75" customHeight="1">
      <c r="A192" t="s">
        <v>586</v>
      </c>
      <c r="B192" t="s">
        <v>587</v>
      </c>
      <c r="C192" s="2">
        <v>44730</v>
      </c>
      <c r="D192" s="88"/>
      <c r="E192" s="6"/>
      <c r="F192" s="6" t="s">
        <v>350</v>
      </c>
      <c r="G192" s="3"/>
      <c r="H192" s="6" t="s">
        <v>2</v>
      </c>
      <c r="I192" s="3"/>
    </row>
    <row r="193" spans="1:12" ht="15.75" customHeight="1">
      <c r="A193" t="s">
        <v>588</v>
      </c>
      <c r="B193" t="s">
        <v>589</v>
      </c>
      <c r="C193" s="2">
        <v>44731</v>
      </c>
      <c r="D193" s="88"/>
      <c r="E193" s="6"/>
      <c r="F193" s="105" t="s">
        <v>0</v>
      </c>
      <c r="G193" s="3"/>
      <c r="H193" s="6" t="s">
        <v>2</v>
      </c>
      <c r="I193" s="3"/>
    </row>
    <row r="194" spans="1:12" ht="15.75" customHeight="1">
      <c r="A194" t="s">
        <v>590</v>
      </c>
      <c r="B194" t="s">
        <v>590</v>
      </c>
      <c r="C194" s="2">
        <v>44731</v>
      </c>
      <c r="D194" s="88"/>
      <c r="E194" s="6"/>
      <c r="F194" s="6" t="s">
        <v>455</v>
      </c>
      <c r="G194" s="3"/>
      <c r="H194" s="6" t="s">
        <v>8</v>
      </c>
      <c r="I194" s="3"/>
    </row>
    <row r="195" spans="1:12" ht="15.75" customHeight="1">
      <c r="A195" t="s">
        <v>591</v>
      </c>
      <c r="B195" t="s">
        <v>592</v>
      </c>
      <c r="C195" s="2">
        <v>44732</v>
      </c>
      <c r="D195" s="88"/>
      <c r="E195" s="6"/>
      <c r="F195" s="105" t="s">
        <v>0</v>
      </c>
      <c r="G195" s="3"/>
      <c r="H195" s="6" t="s">
        <v>2</v>
      </c>
      <c r="I195" s="3"/>
    </row>
    <row r="196" spans="1:12" ht="15.75" customHeight="1">
      <c r="A196" t="s">
        <v>593</v>
      </c>
      <c r="B196" t="s">
        <v>594</v>
      </c>
      <c r="C196" s="2">
        <v>44734</v>
      </c>
      <c r="D196" s="88"/>
      <c r="E196" s="6"/>
      <c r="F196" s="105" t="s">
        <v>0</v>
      </c>
      <c r="G196" s="3"/>
      <c r="H196" s="6" t="s">
        <v>2</v>
      </c>
      <c r="I196" s="3"/>
    </row>
    <row r="197" spans="1:12" ht="15.75" customHeight="1">
      <c r="A197" t="s">
        <v>595</v>
      </c>
      <c r="B197" t="s">
        <v>596</v>
      </c>
      <c r="C197" s="2">
        <v>44735</v>
      </c>
      <c r="D197" s="88"/>
      <c r="E197" s="6"/>
      <c r="F197" s="6" t="s">
        <v>350</v>
      </c>
      <c r="G197" s="3"/>
      <c r="H197" s="6" t="s">
        <v>2</v>
      </c>
      <c r="I197" s="3"/>
    </row>
    <row r="198" spans="1:12" ht="15.75" customHeight="1">
      <c r="A198" t="s">
        <v>597</v>
      </c>
      <c r="B198" t="s">
        <v>598</v>
      </c>
      <c r="C198" s="2">
        <v>44739</v>
      </c>
      <c r="D198" s="88"/>
      <c r="E198" s="125"/>
      <c r="F198" s="105" t="s">
        <v>0</v>
      </c>
      <c r="G198" s="3"/>
      <c r="H198" s="6" t="s">
        <v>2</v>
      </c>
      <c r="I198" s="3"/>
    </row>
    <row r="199" spans="1:12" ht="15.75" customHeight="1">
      <c r="A199" t="s">
        <v>599</v>
      </c>
      <c r="B199" t="s">
        <v>599</v>
      </c>
      <c r="C199" s="2">
        <v>44739</v>
      </c>
      <c r="D199" s="88"/>
      <c r="E199" s="6"/>
      <c r="F199" s="105" t="s">
        <v>0</v>
      </c>
      <c r="G199" s="3"/>
      <c r="H199" s="6" t="s">
        <v>8</v>
      </c>
      <c r="I199" s="106" t="s">
        <v>25</v>
      </c>
    </row>
    <row r="200" spans="1:12" ht="15.75" customHeight="1">
      <c r="A200" t="s">
        <v>600</v>
      </c>
      <c r="B200" t="s">
        <v>601</v>
      </c>
      <c r="C200" s="2">
        <v>44742</v>
      </c>
      <c r="D200" s="88"/>
      <c r="E200" s="125"/>
      <c r="F200" s="105" t="s">
        <v>0</v>
      </c>
      <c r="G200" s="3"/>
      <c r="H200" s="6" t="s">
        <v>8</v>
      </c>
      <c r="I200" s="3"/>
      <c r="K200" s="136" t="s">
        <v>602</v>
      </c>
      <c r="L200" t="s">
        <v>603</v>
      </c>
    </row>
    <row r="201" spans="1:12" ht="15.75" customHeight="1">
      <c r="A201" s="114" t="s">
        <v>604</v>
      </c>
      <c r="B201" s="126" t="s">
        <v>605</v>
      </c>
      <c r="C201" s="2">
        <v>44742</v>
      </c>
      <c r="D201" s="88"/>
      <c r="E201" s="125"/>
      <c r="F201" s="105" t="s">
        <v>0</v>
      </c>
      <c r="G201" s="106" t="s">
        <v>37</v>
      </c>
      <c r="H201" s="124" t="s">
        <v>8</v>
      </c>
      <c r="I201" s="106"/>
      <c r="J201" s="114"/>
      <c r="K201" s="137" t="s">
        <v>606</v>
      </c>
    </row>
    <row r="202" spans="1:12" ht="15.75" customHeight="1">
      <c r="A202" s="104" t="s">
        <v>607</v>
      </c>
      <c r="B202" s="104" t="s">
        <v>608</v>
      </c>
      <c r="C202" s="2">
        <v>44743</v>
      </c>
      <c r="D202" s="88"/>
      <c r="E202" s="6"/>
      <c r="F202" s="105" t="s">
        <v>0</v>
      </c>
      <c r="G202" s="3"/>
      <c r="H202" s="124" t="s">
        <v>8</v>
      </c>
      <c r="I202" s="3"/>
    </row>
    <row r="203" spans="1:12" ht="15" customHeight="1">
      <c r="A203" t="s">
        <v>609</v>
      </c>
      <c r="B203" t="s">
        <v>610</v>
      </c>
      <c r="C203" s="2">
        <v>44743</v>
      </c>
      <c r="F203" s="6" t="s">
        <v>423</v>
      </c>
      <c r="H203" s="124" t="s">
        <v>8</v>
      </c>
    </row>
    <row r="204" spans="1:12" s="104" customFormat="1" ht="15.75" customHeight="1">
      <c r="A204" s="114" t="s">
        <v>611</v>
      </c>
      <c r="B204" s="114" t="s">
        <v>611</v>
      </c>
      <c r="C204" s="115">
        <v>44744</v>
      </c>
      <c r="D204" s="88"/>
      <c r="E204" s="125"/>
      <c r="F204" s="105" t="s">
        <v>0</v>
      </c>
      <c r="G204" s="106"/>
      <c r="H204" s="124" t="s">
        <v>8</v>
      </c>
      <c r="I204" s="106" t="s">
        <v>25</v>
      </c>
      <c r="K204" s="136" t="s">
        <v>612</v>
      </c>
      <c r="L204" s="114" t="s">
        <v>613</v>
      </c>
    </row>
    <row r="205" spans="1:12" ht="15.75" customHeight="1">
      <c r="A205" s="114" t="s">
        <v>270</v>
      </c>
      <c r="B205" s="114" t="s">
        <v>614</v>
      </c>
      <c r="C205" s="115">
        <v>44744</v>
      </c>
      <c r="D205" s="88"/>
      <c r="E205" s="125"/>
      <c r="F205" s="6" t="s">
        <v>341</v>
      </c>
      <c r="G205" s="106" t="s">
        <v>37</v>
      </c>
      <c r="H205" s="124" t="s">
        <v>8</v>
      </c>
      <c r="I205" s="3"/>
      <c r="K205" s="8" t="s">
        <v>615</v>
      </c>
      <c r="L205" s="114" t="s">
        <v>616</v>
      </c>
    </row>
    <row r="206" spans="1:12" ht="15.75" customHeight="1">
      <c r="A206" t="s">
        <v>617</v>
      </c>
      <c r="B206" t="s">
        <v>618</v>
      </c>
      <c r="C206" s="2">
        <v>44745</v>
      </c>
      <c r="D206" s="88"/>
      <c r="E206" s="6"/>
      <c r="F206" s="105" t="s">
        <v>0</v>
      </c>
      <c r="G206" s="3"/>
      <c r="H206" s="6" t="s">
        <v>2</v>
      </c>
      <c r="I206" s="3"/>
    </row>
    <row r="207" spans="1:12" ht="15.75" customHeight="1">
      <c r="A207" t="s">
        <v>619</v>
      </c>
      <c r="B207" t="s">
        <v>620</v>
      </c>
      <c r="C207" s="2">
        <v>44748</v>
      </c>
      <c r="D207" s="88"/>
      <c r="E207" s="6"/>
      <c r="F207" s="6" t="s">
        <v>607</v>
      </c>
      <c r="G207" s="3"/>
      <c r="H207" s="6" t="s">
        <v>2</v>
      </c>
      <c r="I207" s="3"/>
    </row>
    <row r="208" spans="1:12" ht="15.75" customHeight="1">
      <c r="A208" t="s">
        <v>621</v>
      </c>
      <c r="B208" t="s">
        <v>622</v>
      </c>
      <c r="C208" s="115">
        <v>44749</v>
      </c>
      <c r="D208" s="88"/>
      <c r="E208" s="125"/>
      <c r="F208" s="105" t="s">
        <v>0</v>
      </c>
      <c r="G208" s="3"/>
      <c r="H208" s="125" t="s">
        <v>8</v>
      </c>
      <c r="I208" s="3"/>
    </row>
    <row r="209" spans="1:27" ht="15.75" customHeight="1">
      <c r="A209" t="s">
        <v>623</v>
      </c>
      <c r="B209" t="s">
        <v>624</v>
      </c>
      <c r="C209" s="115">
        <v>44749</v>
      </c>
      <c r="D209" s="88"/>
      <c r="E209" s="6"/>
      <c r="F209" s="105" t="s">
        <v>0</v>
      </c>
      <c r="G209" s="3"/>
      <c r="H209" s="6" t="s">
        <v>2</v>
      </c>
      <c r="I209" s="3"/>
    </row>
    <row r="210" spans="1:27" s="97" customFormat="1" ht="15.75" customHeight="1">
      <c r="A210" s="92" t="s">
        <v>625</v>
      </c>
      <c r="B210" s="92" t="s">
        <v>626</v>
      </c>
      <c r="C210" s="93">
        <v>44749</v>
      </c>
      <c r="D210" s="94"/>
      <c r="E210" s="141"/>
      <c r="F210" s="95" t="s">
        <v>0</v>
      </c>
      <c r="G210" s="96" t="s">
        <v>45</v>
      </c>
      <c r="H210" s="96" t="s">
        <v>2</v>
      </c>
      <c r="I210" s="96"/>
      <c r="K210" s="103" t="s">
        <v>627</v>
      </c>
    </row>
    <row r="211" spans="1:27" s="97" customFormat="1" ht="15.75" customHeight="1">
      <c r="A211" s="98" t="s">
        <v>628</v>
      </c>
      <c r="B211" s="92" t="s">
        <v>629</v>
      </c>
      <c r="C211" s="93">
        <v>44749</v>
      </c>
      <c r="D211" s="94"/>
      <c r="E211" s="141"/>
      <c r="F211" s="95" t="s">
        <v>0</v>
      </c>
      <c r="G211" s="96"/>
      <c r="H211" s="141" t="s">
        <v>8</v>
      </c>
      <c r="I211" s="96" t="s">
        <v>301</v>
      </c>
      <c r="J211" s="92"/>
      <c r="K211" s="103" t="s">
        <v>630</v>
      </c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  <c r="Z211" s="92"/>
      <c r="AA211" s="92"/>
    </row>
    <row r="212" spans="1:27" ht="15" customHeight="1">
      <c r="A212" t="s">
        <v>631</v>
      </c>
      <c r="B212" t="s">
        <v>632</v>
      </c>
      <c r="C212" s="3">
        <v>44751</v>
      </c>
      <c r="F212" s="3" t="s">
        <v>454</v>
      </c>
      <c r="H212" s="6" t="s">
        <v>2</v>
      </c>
    </row>
    <row r="213" spans="1:27" ht="15.75" customHeight="1">
      <c r="C213" s="2"/>
      <c r="D213" s="88"/>
      <c r="E213" s="6"/>
      <c r="F213" s="6"/>
      <c r="G213" s="3"/>
      <c r="H213" s="6"/>
      <c r="I213" s="3"/>
    </row>
    <row r="214" spans="1:27" ht="15.75" customHeight="1">
      <c r="C214" s="2"/>
      <c r="D214" s="88"/>
      <c r="E214" s="6"/>
      <c r="F214" s="6"/>
      <c r="G214" s="3"/>
      <c r="H214" s="6"/>
      <c r="I214" s="3"/>
    </row>
    <row r="215" spans="1:27" ht="15.75" customHeight="1">
      <c r="C215" s="2"/>
      <c r="D215" s="88"/>
      <c r="E215" s="6"/>
      <c r="F215" s="6"/>
      <c r="G215" s="3"/>
      <c r="H215" s="6"/>
      <c r="I215" s="3"/>
    </row>
    <row r="216" spans="1:27" ht="15.75" customHeight="1">
      <c r="C216" s="2"/>
      <c r="D216" s="88"/>
      <c r="E216" s="6"/>
      <c r="F216" s="6"/>
      <c r="G216" s="3"/>
      <c r="H216" s="6"/>
      <c r="I216" s="3"/>
    </row>
    <row r="217" spans="1:27" ht="15.75" customHeight="1">
      <c r="C217" s="2"/>
      <c r="D217" s="88"/>
      <c r="E217" s="6"/>
      <c r="F217" s="6"/>
      <c r="G217" s="3"/>
      <c r="H217" s="6"/>
      <c r="I217" s="3"/>
    </row>
    <row r="218" spans="1:27" ht="15.75" customHeight="1">
      <c r="C218" s="2"/>
      <c r="D218" s="88"/>
      <c r="E218" s="6"/>
      <c r="F218" s="6"/>
      <c r="G218" s="3"/>
      <c r="H218" s="6"/>
      <c r="I218" s="3"/>
    </row>
    <row r="219" spans="1:27" ht="15.75" customHeight="1">
      <c r="C219" s="2"/>
      <c r="D219" s="88"/>
      <c r="E219" s="6"/>
      <c r="F219" s="6"/>
      <c r="G219" s="3"/>
      <c r="H219" s="6"/>
      <c r="I219" s="3"/>
    </row>
    <row r="220" spans="1:27" ht="15.75" customHeight="1">
      <c r="C220" s="2"/>
      <c r="D220" s="88"/>
      <c r="E220" s="6"/>
      <c r="F220" s="6"/>
      <c r="G220" s="3"/>
      <c r="H220" s="6"/>
      <c r="I220" s="3"/>
    </row>
    <row r="221" spans="1:27" ht="15.75" customHeight="1">
      <c r="C221" s="2"/>
      <c r="D221" s="88"/>
      <c r="E221" s="6"/>
      <c r="F221" s="6"/>
      <c r="G221" s="3"/>
      <c r="H221" s="6"/>
      <c r="I221" s="3"/>
    </row>
    <row r="222" spans="1:27" ht="15.75" customHeight="1">
      <c r="C222" s="2"/>
      <c r="D222" s="88"/>
      <c r="E222" s="6"/>
      <c r="F222" s="6"/>
      <c r="G222" s="3"/>
      <c r="H222" s="6"/>
      <c r="I222" s="3"/>
    </row>
    <row r="223" spans="1:27" ht="15.75" customHeight="1">
      <c r="C223" s="2"/>
      <c r="D223" s="88"/>
      <c r="E223" s="6"/>
      <c r="F223" s="6"/>
      <c r="G223" s="3"/>
      <c r="H223" s="6"/>
      <c r="I223" s="3"/>
    </row>
    <row r="224" spans="1:27" ht="15.75" customHeight="1">
      <c r="C224" s="2"/>
      <c r="D224" s="88"/>
      <c r="E224" s="6"/>
      <c r="F224" s="6"/>
      <c r="G224" s="3"/>
      <c r="H224" s="6"/>
      <c r="I224" s="3"/>
    </row>
    <row r="225" spans="3:9" ht="15.75" customHeight="1">
      <c r="C225" s="2"/>
      <c r="D225" s="88"/>
      <c r="E225" s="6"/>
      <c r="F225" s="6"/>
      <c r="G225" s="3"/>
      <c r="H225" s="6"/>
      <c r="I225" s="3"/>
    </row>
    <row r="226" spans="3:9" ht="15.75" customHeight="1">
      <c r="C226" s="2"/>
      <c r="D226" s="88"/>
      <c r="E226" s="6"/>
      <c r="F226" s="6"/>
      <c r="G226" s="3"/>
      <c r="H226" s="6"/>
      <c r="I226" s="3"/>
    </row>
    <row r="227" spans="3:9" ht="15.75" customHeight="1">
      <c r="C227" s="2"/>
      <c r="D227" s="88"/>
      <c r="E227" s="6"/>
      <c r="F227" s="6"/>
      <c r="G227" s="3"/>
      <c r="H227" s="6"/>
      <c r="I227" s="3"/>
    </row>
    <row r="228" spans="3:9" ht="15.75" customHeight="1">
      <c r="C228" s="2"/>
      <c r="D228" s="88"/>
      <c r="E228" s="6"/>
      <c r="F228" s="6"/>
      <c r="G228" s="3"/>
      <c r="H228" s="6"/>
      <c r="I228" s="3"/>
    </row>
    <row r="229" spans="3:9" ht="15.75" customHeight="1">
      <c r="C229" s="2"/>
      <c r="D229" s="88"/>
      <c r="E229" s="6"/>
      <c r="F229" s="6"/>
      <c r="G229" s="3"/>
      <c r="H229" s="6"/>
      <c r="I229" s="3"/>
    </row>
    <row r="230" spans="3:9" ht="15.75" customHeight="1">
      <c r="C230" s="2"/>
      <c r="D230" s="88"/>
      <c r="E230" s="6"/>
      <c r="F230" s="6"/>
      <c r="G230" s="3"/>
      <c r="H230" s="6"/>
      <c r="I230" s="3"/>
    </row>
    <row r="231" spans="3:9" ht="15.75" customHeight="1">
      <c r="C231" s="2"/>
      <c r="D231" s="88"/>
      <c r="E231" s="6"/>
      <c r="F231" s="6"/>
      <c r="G231" s="3"/>
      <c r="H231" s="6"/>
      <c r="I231" s="3"/>
    </row>
    <row r="232" spans="3:9" ht="15.75" customHeight="1">
      <c r="C232" s="2"/>
      <c r="D232" s="88"/>
      <c r="E232" s="6"/>
      <c r="F232" s="6"/>
      <c r="G232" s="3"/>
      <c r="H232" s="6"/>
      <c r="I232" s="3"/>
    </row>
    <row r="233" spans="3:9" ht="15.75" customHeight="1">
      <c r="C233" s="2"/>
      <c r="D233" s="88"/>
      <c r="E233" s="6"/>
      <c r="F233" s="6"/>
      <c r="G233" s="3"/>
      <c r="H233" s="6"/>
      <c r="I233" s="3"/>
    </row>
    <row r="234" spans="3:9" ht="15.75" customHeight="1">
      <c r="C234" s="2"/>
      <c r="D234" s="88"/>
      <c r="E234" s="6"/>
      <c r="F234" s="6"/>
      <c r="G234" s="3"/>
      <c r="H234" s="6"/>
      <c r="I234" s="3"/>
    </row>
    <row r="235" spans="3:9" ht="15.75" customHeight="1">
      <c r="C235" s="2"/>
      <c r="D235" s="88"/>
      <c r="E235" s="6"/>
      <c r="F235" s="6"/>
      <c r="G235" s="3"/>
      <c r="H235" s="6"/>
      <c r="I235" s="3"/>
    </row>
    <row r="236" spans="3:9" ht="15.75" customHeight="1">
      <c r="C236" s="2"/>
      <c r="D236" s="88"/>
      <c r="E236" s="6"/>
      <c r="F236" s="6"/>
      <c r="G236" s="3"/>
      <c r="H236" s="6"/>
      <c r="I236" s="3"/>
    </row>
    <row r="237" spans="3:9" ht="15.75" customHeight="1">
      <c r="C237" s="2"/>
      <c r="D237" s="88"/>
      <c r="E237" s="6"/>
      <c r="F237" s="6"/>
      <c r="G237" s="3"/>
      <c r="H237" s="6"/>
      <c r="I237" s="3"/>
    </row>
    <row r="238" spans="3:9" ht="15.75" customHeight="1">
      <c r="C238" s="2"/>
      <c r="D238" s="88"/>
      <c r="E238" s="6"/>
      <c r="F238" s="6"/>
      <c r="G238" s="3"/>
      <c r="H238" s="6"/>
      <c r="I238" s="3"/>
    </row>
    <row r="239" spans="3:9" ht="15.75" customHeight="1">
      <c r="C239" s="2"/>
      <c r="D239" s="88"/>
      <c r="E239" s="6"/>
      <c r="F239" s="6"/>
      <c r="G239" s="3"/>
      <c r="H239" s="6"/>
      <c r="I239" s="3"/>
    </row>
    <row r="240" spans="3:9" ht="15.75" customHeight="1">
      <c r="C240" s="2"/>
      <c r="D240" s="88"/>
      <c r="E240" s="6"/>
      <c r="F240" s="6"/>
      <c r="G240" s="3"/>
      <c r="H240" s="6"/>
      <c r="I240" s="3"/>
    </row>
    <row r="241" spans="3:9" ht="15.75" customHeight="1">
      <c r="C241" s="2"/>
      <c r="D241" s="88"/>
      <c r="E241" s="6"/>
      <c r="F241" s="6"/>
      <c r="G241" s="3"/>
      <c r="H241" s="6"/>
      <c r="I241" s="3"/>
    </row>
    <row r="242" spans="3:9" ht="15.75" customHeight="1">
      <c r="C242" s="2"/>
      <c r="D242" s="88"/>
      <c r="E242" s="6"/>
      <c r="F242" s="6"/>
      <c r="G242" s="3"/>
      <c r="H242" s="6"/>
      <c r="I242" s="3"/>
    </row>
    <row r="243" spans="3:9" ht="15.75" customHeight="1">
      <c r="C243" s="2"/>
      <c r="D243" s="88"/>
      <c r="E243" s="6"/>
      <c r="F243" s="6"/>
      <c r="G243" s="3"/>
      <c r="H243" s="6"/>
      <c r="I243" s="3"/>
    </row>
    <row r="244" spans="3:9" ht="15.75" customHeight="1">
      <c r="C244" s="2"/>
      <c r="D244" s="88"/>
      <c r="E244" s="6"/>
      <c r="F244" s="6"/>
      <c r="G244" s="3"/>
      <c r="H244" s="6"/>
      <c r="I244" s="3"/>
    </row>
    <row r="245" spans="3:9" ht="15.75" customHeight="1">
      <c r="C245" s="2"/>
      <c r="D245" s="88"/>
      <c r="E245" s="6"/>
      <c r="F245" s="6"/>
      <c r="G245" s="3"/>
      <c r="H245" s="6"/>
      <c r="I245" s="3"/>
    </row>
    <row r="246" spans="3:9" ht="15.75" customHeight="1">
      <c r="C246" s="2"/>
      <c r="D246" s="88"/>
      <c r="E246" s="6"/>
      <c r="F246" s="6"/>
      <c r="G246" s="3"/>
      <c r="H246" s="6"/>
      <c r="I246" s="3"/>
    </row>
    <row r="247" spans="3:9" ht="15.75" customHeight="1">
      <c r="C247" s="2"/>
      <c r="D247" s="88"/>
      <c r="E247" s="6"/>
      <c r="F247" s="6"/>
      <c r="G247" s="3"/>
      <c r="H247" s="6"/>
      <c r="I247" s="3"/>
    </row>
    <row r="248" spans="3:9" ht="15.75" customHeight="1">
      <c r="C248" s="2"/>
      <c r="D248" s="88"/>
      <c r="E248" s="6"/>
      <c r="F248" s="6"/>
      <c r="G248" s="3"/>
      <c r="H248" s="6"/>
      <c r="I248" s="3"/>
    </row>
    <row r="249" spans="3:9" ht="15.75" customHeight="1">
      <c r="C249" s="2"/>
      <c r="D249" s="88"/>
      <c r="E249" s="6"/>
      <c r="F249" s="6"/>
      <c r="G249" s="3"/>
      <c r="H249" s="6"/>
      <c r="I249" s="3"/>
    </row>
    <row r="250" spans="3:9" ht="15.75" customHeight="1">
      <c r="C250" s="2"/>
      <c r="D250" s="88"/>
      <c r="E250" s="6"/>
      <c r="F250" s="6"/>
      <c r="G250" s="3"/>
      <c r="H250" s="6"/>
      <c r="I250" s="3"/>
    </row>
    <row r="251" spans="3:9" ht="15.75" customHeight="1">
      <c r="C251" s="2"/>
      <c r="D251" s="88"/>
      <c r="E251" s="6"/>
      <c r="F251" s="6"/>
      <c r="G251" s="3"/>
      <c r="H251" s="6"/>
      <c r="I251" s="3"/>
    </row>
    <row r="252" spans="3:9" ht="15.75" customHeight="1">
      <c r="C252" s="2"/>
      <c r="D252" s="88"/>
      <c r="E252" s="6"/>
      <c r="F252" s="6"/>
      <c r="G252" s="3"/>
      <c r="H252" s="6"/>
      <c r="I252" s="3"/>
    </row>
    <row r="253" spans="3:9" ht="15.75" customHeight="1">
      <c r="C253" s="2"/>
      <c r="D253" s="88"/>
      <c r="E253" s="6"/>
      <c r="F253" s="6"/>
      <c r="G253" s="3"/>
      <c r="H253" s="6"/>
      <c r="I253" s="3"/>
    </row>
    <row r="254" spans="3:9" ht="15.75" customHeight="1">
      <c r="C254" s="2"/>
      <c r="D254" s="88"/>
      <c r="E254" s="6"/>
      <c r="F254" s="6"/>
      <c r="G254" s="3"/>
      <c r="H254" s="6"/>
      <c r="I254" s="3"/>
    </row>
    <row r="255" spans="3:9" ht="15.75" customHeight="1">
      <c r="C255" s="2"/>
      <c r="D255" s="88"/>
      <c r="E255" s="6"/>
      <c r="F255" s="6"/>
      <c r="G255" s="3"/>
      <c r="H255" s="6"/>
      <c r="I255" s="3"/>
    </row>
    <row r="256" spans="3:9" ht="15.75" customHeight="1">
      <c r="C256" s="2"/>
      <c r="D256" s="88"/>
      <c r="E256" s="6"/>
      <c r="F256" s="6"/>
      <c r="G256" s="3"/>
      <c r="H256" s="6"/>
      <c r="I256" s="3"/>
    </row>
    <row r="257" spans="3:9" ht="15.75" customHeight="1">
      <c r="C257" s="2"/>
      <c r="D257" s="88"/>
      <c r="E257" s="6"/>
      <c r="F257" s="6"/>
      <c r="G257" s="3"/>
      <c r="H257" s="6"/>
      <c r="I257" s="3"/>
    </row>
    <row r="258" spans="3:9" ht="15.75" customHeight="1">
      <c r="C258" s="2"/>
      <c r="D258" s="88"/>
      <c r="E258" s="6"/>
      <c r="F258" s="6"/>
      <c r="G258" s="3"/>
      <c r="H258" s="6"/>
      <c r="I258" s="3"/>
    </row>
    <row r="259" spans="3:9" ht="15.75" customHeight="1">
      <c r="C259" s="2"/>
      <c r="D259" s="88"/>
      <c r="E259" s="6"/>
      <c r="F259" s="6"/>
      <c r="G259" s="3"/>
      <c r="H259" s="6"/>
      <c r="I259" s="3"/>
    </row>
    <row r="260" spans="3:9" ht="15.75" customHeight="1">
      <c r="C260" s="2"/>
      <c r="D260" s="88"/>
      <c r="E260" s="6"/>
      <c r="F260" s="6"/>
      <c r="G260" s="3"/>
      <c r="H260" s="6"/>
      <c r="I260" s="3"/>
    </row>
    <row r="261" spans="3:9" ht="15.75" customHeight="1">
      <c r="C261" s="2"/>
      <c r="D261" s="88"/>
      <c r="E261" s="6"/>
      <c r="F261" s="6"/>
      <c r="G261" s="3"/>
      <c r="H261" s="6"/>
      <c r="I261" s="3"/>
    </row>
    <row r="262" spans="3:9" ht="15.75" customHeight="1">
      <c r="C262" s="2"/>
      <c r="D262" s="88"/>
      <c r="E262" s="6"/>
      <c r="F262" s="6"/>
      <c r="G262" s="3"/>
      <c r="H262" s="6"/>
      <c r="I262" s="3"/>
    </row>
    <row r="263" spans="3:9" ht="15.75" customHeight="1">
      <c r="C263" s="2"/>
      <c r="D263" s="88"/>
      <c r="E263" s="6"/>
      <c r="F263" s="6"/>
      <c r="G263" s="3"/>
      <c r="H263" s="6"/>
      <c r="I263" s="3"/>
    </row>
    <row r="264" spans="3:9" ht="15.75" customHeight="1">
      <c r="C264" s="2"/>
      <c r="D264" s="88"/>
      <c r="E264" s="6"/>
      <c r="F264" s="6"/>
      <c r="G264" s="3"/>
      <c r="H264" s="6"/>
      <c r="I264" s="3"/>
    </row>
    <row r="265" spans="3:9" ht="15.75" customHeight="1">
      <c r="C265" s="2"/>
      <c r="D265" s="88"/>
      <c r="E265" s="6"/>
      <c r="F265" s="6"/>
      <c r="G265" s="3"/>
      <c r="H265" s="6"/>
      <c r="I265" s="3"/>
    </row>
    <row r="266" spans="3:9" ht="15.75" customHeight="1">
      <c r="C266" s="2"/>
      <c r="D266" s="88"/>
      <c r="E266" s="6"/>
      <c r="F266" s="6"/>
      <c r="G266" s="3"/>
      <c r="H266" s="6"/>
      <c r="I266" s="3"/>
    </row>
    <row r="267" spans="3:9" ht="15.75" customHeight="1">
      <c r="C267" s="2"/>
      <c r="D267" s="88"/>
      <c r="E267" s="6"/>
      <c r="F267" s="6"/>
      <c r="G267" s="3"/>
      <c r="H267" s="6"/>
      <c r="I267" s="3"/>
    </row>
    <row r="268" spans="3:9" ht="15.75" customHeight="1">
      <c r="C268" s="2"/>
      <c r="D268" s="88"/>
      <c r="E268" s="6"/>
      <c r="F268" s="6"/>
      <c r="G268" s="3"/>
      <c r="H268" s="6"/>
      <c r="I268" s="3"/>
    </row>
    <row r="269" spans="3:9" ht="15.75" customHeight="1">
      <c r="C269" s="2"/>
      <c r="D269" s="88"/>
      <c r="E269" s="6"/>
      <c r="F269" s="6"/>
      <c r="G269" s="3"/>
      <c r="H269" s="6"/>
      <c r="I269" s="3"/>
    </row>
    <row r="270" spans="3:9" ht="15.75" customHeight="1">
      <c r="C270" s="2"/>
      <c r="D270" s="88"/>
      <c r="E270" s="6"/>
      <c r="F270" s="6"/>
      <c r="G270" s="3"/>
      <c r="H270" s="6"/>
      <c r="I270" s="3"/>
    </row>
    <row r="271" spans="3:9" ht="15.75" customHeight="1">
      <c r="C271" s="2"/>
      <c r="D271" s="88"/>
      <c r="E271" s="6"/>
      <c r="F271" s="6"/>
      <c r="G271" s="3"/>
      <c r="H271" s="6"/>
      <c r="I271" s="3"/>
    </row>
    <row r="272" spans="3:9" ht="15.75" customHeight="1">
      <c r="C272" s="2"/>
      <c r="D272" s="88"/>
      <c r="E272" s="6"/>
      <c r="F272" s="6"/>
      <c r="G272" s="3"/>
      <c r="H272" s="6"/>
      <c r="I272" s="3"/>
    </row>
    <row r="273" spans="3:9" ht="15.75" customHeight="1">
      <c r="C273" s="2"/>
      <c r="D273" s="88"/>
      <c r="E273" s="6"/>
      <c r="F273" s="6"/>
      <c r="G273" s="3"/>
      <c r="H273" s="6"/>
      <c r="I273" s="3"/>
    </row>
    <row r="274" spans="3:9" ht="15.75" customHeight="1">
      <c r="C274" s="2"/>
      <c r="D274" s="88"/>
      <c r="E274" s="6"/>
      <c r="F274" s="6"/>
      <c r="G274" s="3"/>
      <c r="H274" s="6"/>
      <c r="I274" s="3"/>
    </row>
    <row r="275" spans="3:9" ht="15.75" customHeight="1">
      <c r="C275" s="2"/>
      <c r="D275" s="88"/>
      <c r="E275" s="6"/>
      <c r="F275" s="6"/>
      <c r="G275" s="3"/>
      <c r="H275" s="6"/>
      <c r="I275" s="3"/>
    </row>
    <row r="276" spans="3:9" ht="15.75" customHeight="1">
      <c r="C276" s="2"/>
      <c r="D276" s="88"/>
      <c r="E276" s="6"/>
      <c r="F276" s="6"/>
      <c r="G276" s="3"/>
      <c r="H276" s="6"/>
      <c r="I276" s="3"/>
    </row>
    <row r="277" spans="3:9" ht="15.75" customHeight="1">
      <c r="C277" s="2"/>
      <c r="D277" s="88"/>
      <c r="E277" s="6"/>
      <c r="F277" s="6"/>
      <c r="G277" s="3"/>
      <c r="H277" s="6"/>
      <c r="I277" s="3"/>
    </row>
    <row r="278" spans="3:9" ht="15.75" customHeight="1">
      <c r="C278" s="2"/>
      <c r="D278" s="88"/>
      <c r="E278" s="6"/>
      <c r="F278" s="6"/>
      <c r="G278" s="3"/>
      <c r="H278" s="6"/>
      <c r="I278" s="3"/>
    </row>
    <row r="279" spans="3:9" ht="15.75" customHeight="1">
      <c r="C279" s="2"/>
      <c r="D279" s="88"/>
      <c r="E279" s="6"/>
      <c r="F279" s="6"/>
      <c r="G279" s="3"/>
      <c r="H279" s="6"/>
      <c r="I279" s="3"/>
    </row>
    <row r="280" spans="3:9" ht="15.75" customHeight="1">
      <c r="C280" s="2"/>
      <c r="D280" s="88"/>
      <c r="E280" s="6"/>
      <c r="F280" s="6"/>
      <c r="G280" s="3"/>
      <c r="H280" s="6"/>
      <c r="I280" s="3"/>
    </row>
    <row r="281" spans="3:9" ht="15.75" customHeight="1">
      <c r="C281" s="2"/>
      <c r="D281" s="88"/>
      <c r="E281" s="6"/>
      <c r="F281" s="6"/>
      <c r="G281" s="3"/>
      <c r="H281" s="6"/>
      <c r="I281" s="3"/>
    </row>
    <row r="282" spans="3:9" ht="15.75" customHeight="1">
      <c r="C282" s="2"/>
      <c r="D282" s="88"/>
      <c r="E282" s="6"/>
      <c r="F282" s="6"/>
      <c r="G282" s="3"/>
      <c r="H282" s="6"/>
      <c r="I282" s="3"/>
    </row>
    <row r="283" spans="3:9" ht="15.75" customHeight="1">
      <c r="C283" s="2"/>
      <c r="D283" s="88"/>
      <c r="E283" s="6"/>
      <c r="F283" s="6"/>
      <c r="G283" s="3"/>
      <c r="H283" s="6"/>
      <c r="I283" s="3"/>
    </row>
    <row r="284" spans="3:9" ht="15.75" customHeight="1">
      <c r="C284" s="2"/>
      <c r="D284" s="88"/>
      <c r="E284" s="6"/>
      <c r="F284" s="6"/>
      <c r="G284" s="3"/>
      <c r="H284" s="6"/>
      <c r="I284" s="3"/>
    </row>
    <row r="285" spans="3:9" ht="15.75" customHeight="1">
      <c r="C285" s="2"/>
      <c r="D285" s="88"/>
      <c r="E285" s="6"/>
      <c r="F285" s="6"/>
      <c r="G285" s="3"/>
      <c r="H285" s="6"/>
      <c r="I285" s="3"/>
    </row>
    <row r="286" spans="3:9" ht="15.75" customHeight="1">
      <c r="C286" s="2"/>
      <c r="D286" s="88"/>
      <c r="E286" s="6"/>
      <c r="F286" s="6"/>
      <c r="G286" s="3"/>
      <c r="H286" s="6"/>
      <c r="I286" s="3"/>
    </row>
    <row r="287" spans="3:9" ht="15.75" customHeight="1">
      <c r="C287" s="2"/>
      <c r="D287" s="88"/>
      <c r="E287" s="6"/>
      <c r="F287" s="6"/>
      <c r="G287" s="3"/>
      <c r="H287" s="6"/>
      <c r="I287" s="3"/>
    </row>
    <row r="288" spans="3:9" ht="15.75" customHeight="1">
      <c r="C288" s="2"/>
      <c r="D288" s="88"/>
      <c r="E288" s="6"/>
      <c r="F288" s="6"/>
      <c r="G288" s="3"/>
      <c r="H288" s="6"/>
      <c r="I288" s="3"/>
    </row>
    <row r="289" spans="3:9" ht="15.75" customHeight="1">
      <c r="C289" s="2"/>
      <c r="D289" s="88"/>
      <c r="E289" s="6"/>
      <c r="F289" s="6"/>
      <c r="G289" s="3"/>
      <c r="H289" s="6"/>
      <c r="I289" s="3"/>
    </row>
    <row r="290" spans="3:9" ht="15.75" customHeight="1">
      <c r="C290" s="2"/>
      <c r="D290" s="88"/>
      <c r="E290" s="6"/>
      <c r="F290" s="6"/>
      <c r="G290" s="3"/>
      <c r="H290" s="6"/>
      <c r="I290" s="3"/>
    </row>
    <row r="291" spans="3:9" ht="15.75" customHeight="1">
      <c r="C291" s="2"/>
      <c r="D291" s="88"/>
      <c r="E291" s="6"/>
      <c r="F291" s="6"/>
      <c r="G291" s="3"/>
      <c r="H291" s="6"/>
      <c r="I291" s="3"/>
    </row>
    <row r="292" spans="3:9" ht="15.75" customHeight="1">
      <c r="C292" s="2"/>
      <c r="D292" s="88"/>
      <c r="E292" s="6"/>
      <c r="F292" s="6"/>
      <c r="G292" s="3"/>
      <c r="H292" s="6"/>
      <c r="I292" s="3"/>
    </row>
    <row r="293" spans="3:9" ht="15.75" customHeight="1">
      <c r="C293" s="2"/>
      <c r="D293" s="88"/>
      <c r="E293" s="6"/>
      <c r="F293" s="6"/>
      <c r="G293" s="3"/>
      <c r="H293" s="6"/>
      <c r="I293" s="3"/>
    </row>
    <row r="294" spans="3:9" ht="15.75" customHeight="1">
      <c r="C294" s="2"/>
      <c r="D294" s="88"/>
      <c r="E294" s="6"/>
      <c r="F294" s="6"/>
      <c r="G294" s="3"/>
      <c r="H294" s="6"/>
      <c r="I294" s="3"/>
    </row>
    <row r="295" spans="3:9" ht="15.75" customHeight="1">
      <c r="C295" s="2"/>
      <c r="D295" s="88"/>
      <c r="E295" s="6"/>
      <c r="F295" s="6"/>
      <c r="G295" s="3"/>
      <c r="H295" s="6"/>
      <c r="I295" s="3"/>
    </row>
    <row r="296" spans="3:9" ht="15.75" customHeight="1">
      <c r="C296" s="2"/>
      <c r="D296" s="88"/>
      <c r="E296" s="6"/>
      <c r="F296" s="6"/>
      <c r="G296" s="3"/>
      <c r="H296" s="6"/>
      <c r="I296" s="3"/>
    </row>
    <row r="297" spans="3:9" ht="15.75" customHeight="1">
      <c r="C297" s="2"/>
      <c r="D297" s="88"/>
      <c r="E297" s="6"/>
      <c r="F297" s="6"/>
      <c r="G297" s="3"/>
      <c r="H297" s="6"/>
      <c r="I297" s="3"/>
    </row>
    <row r="298" spans="3:9" ht="15.75" customHeight="1">
      <c r="C298" s="2"/>
      <c r="D298" s="88"/>
      <c r="E298" s="6"/>
      <c r="F298" s="6"/>
      <c r="G298" s="3"/>
      <c r="H298" s="6"/>
      <c r="I298" s="3"/>
    </row>
    <row r="299" spans="3:9" ht="15.75" customHeight="1">
      <c r="C299" s="2"/>
      <c r="D299" s="88"/>
      <c r="E299" s="6"/>
      <c r="F299" s="6"/>
      <c r="G299" s="3"/>
      <c r="H299" s="6"/>
      <c r="I299" s="3"/>
    </row>
    <row r="300" spans="3:9" ht="15.75" customHeight="1">
      <c r="C300" s="2"/>
      <c r="D300" s="88"/>
      <c r="E300" s="6"/>
      <c r="F300" s="6"/>
      <c r="G300" s="3"/>
      <c r="H300" s="6"/>
      <c r="I300" s="3"/>
    </row>
    <row r="301" spans="3:9" ht="15.75" customHeight="1">
      <c r="C301" s="2"/>
      <c r="D301" s="88"/>
      <c r="E301" s="6"/>
      <c r="F301" s="6"/>
      <c r="G301" s="3"/>
      <c r="H301" s="6"/>
      <c r="I301" s="3"/>
    </row>
    <row r="302" spans="3:9" ht="15.75" customHeight="1">
      <c r="C302" s="2"/>
      <c r="D302" s="88"/>
      <c r="E302" s="6"/>
      <c r="F302" s="6"/>
      <c r="G302" s="3"/>
      <c r="H302" s="6"/>
      <c r="I302" s="3"/>
    </row>
    <row r="303" spans="3:9" ht="15.75" customHeight="1">
      <c r="C303" s="2"/>
      <c r="D303" s="88"/>
      <c r="E303" s="6"/>
      <c r="F303" s="6"/>
      <c r="G303" s="3"/>
      <c r="H303" s="6"/>
      <c r="I303" s="3"/>
    </row>
    <row r="304" spans="3:9" ht="15.75" customHeight="1">
      <c r="C304" s="2"/>
      <c r="D304" s="88"/>
      <c r="E304" s="6"/>
      <c r="F304" s="6"/>
      <c r="G304" s="3"/>
      <c r="H304" s="6"/>
      <c r="I304" s="3"/>
    </row>
    <row r="305" spans="3:9" ht="15.75" customHeight="1">
      <c r="C305" s="2"/>
      <c r="D305" s="88"/>
      <c r="E305" s="6"/>
      <c r="F305" s="6"/>
      <c r="G305" s="3"/>
      <c r="H305" s="6"/>
      <c r="I305" s="3"/>
    </row>
    <row r="306" spans="3:9" ht="15.75" customHeight="1">
      <c r="C306" s="2"/>
      <c r="D306" s="88"/>
      <c r="E306" s="6"/>
      <c r="F306" s="6"/>
      <c r="G306" s="3"/>
      <c r="H306" s="6"/>
      <c r="I306" s="3"/>
    </row>
    <row r="307" spans="3:9" ht="15.75" customHeight="1">
      <c r="C307" s="2"/>
      <c r="D307" s="88"/>
      <c r="E307" s="6"/>
      <c r="F307" s="6"/>
      <c r="G307" s="3"/>
      <c r="H307" s="6"/>
      <c r="I307" s="3"/>
    </row>
    <row r="308" spans="3:9" ht="15.75" customHeight="1">
      <c r="C308" s="2"/>
      <c r="D308" s="88"/>
      <c r="E308" s="6"/>
      <c r="F308" s="6"/>
      <c r="G308" s="3"/>
      <c r="H308" s="6"/>
      <c r="I308" s="3"/>
    </row>
    <row r="309" spans="3:9" ht="15.75" customHeight="1">
      <c r="C309" s="2"/>
      <c r="D309" s="88"/>
      <c r="E309" s="6"/>
      <c r="F309" s="6"/>
      <c r="G309" s="3"/>
      <c r="H309" s="6"/>
      <c r="I309" s="3"/>
    </row>
    <row r="310" spans="3:9" ht="15.75" customHeight="1">
      <c r="C310" s="2"/>
      <c r="D310" s="88"/>
      <c r="E310" s="6"/>
      <c r="F310" s="6"/>
      <c r="G310" s="3"/>
      <c r="H310" s="6"/>
      <c r="I310" s="3"/>
    </row>
    <row r="311" spans="3:9" ht="15.75" customHeight="1">
      <c r="C311" s="2"/>
      <c r="D311" s="88"/>
      <c r="E311" s="6"/>
      <c r="F311" s="6"/>
      <c r="G311" s="3"/>
      <c r="H311" s="6"/>
      <c r="I311" s="3"/>
    </row>
    <row r="312" spans="3:9" ht="15.75" customHeight="1">
      <c r="C312" s="2"/>
      <c r="D312" s="88"/>
      <c r="E312" s="6"/>
      <c r="F312" s="6"/>
      <c r="G312" s="3"/>
      <c r="H312" s="6"/>
      <c r="I312" s="3"/>
    </row>
    <row r="313" spans="3:9" ht="15.75" customHeight="1">
      <c r="C313" s="2"/>
      <c r="D313" s="88"/>
      <c r="E313" s="6"/>
      <c r="F313" s="6"/>
      <c r="G313" s="3"/>
      <c r="H313" s="6"/>
      <c r="I313" s="3"/>
    </row>
    <row r="314" spans="3:9" ht="15.75" customHeight="1">
      <c r="C314" s="2"/>
      <c r="D314" s="88"/>
      <c r="E314" s="6"/>
      <c r="F314" s="6"/>
      <c r="G314" s="3"/>
      <c r="H314" s="6"/>
      <c r="I314" s="3"/>
    </row>
    <row r="315" spans="3:9" ht="15.75" customHeight="1">
      <c r="C315" s="2"/>
      <c r="D315" s="88"/>
      <c r="E315" s="6"/>
      <c r="F315" s="6"/>
      <c r="G315" s="3"/>
      <c r="H315" s="6"/>
      <c r="I315" s="3"/>
    </row>
    <row r="316" spans="3:9" ht="15.75" customHeight="1">
      <c r="C316" s="2"/>
      <c r="D316" s="88"/>
      <c r="E316" s="6"/>
      <c r="F316" s="6"/>
      <c r="G316" s="3"/>
      <c r="H316" s="6"/>
      <c r="I316" s="3"/>
    </row>
    <row r="317" spans="3:9" ht="15.75" customHeight="1">
      <c r="C317" s="2"/>
      <c r="D317" s="88"/>
      <c r="E317" s="6"/>
      <c r="F317" s="6"/>
      <c r="G317" s="3"/>
      <c r="H317" s="6"/>
      <c r="I317" s="3"/>
    </row>
    <row r="318" spans="3:9" ht="15.75" customHeight="1">
      <c r="C318" s="2"/>
      <c r="D318" s="88"/>
      <c r="E318" s="6"/>
      <c r="F318" s="6"/>
      <c r="G318" s="3"/>
      <c r="H318" s="6"/>
      <c r="I318" s="3"/>
    </row>
    <row r="319" spans="3:9" ht="15.75" customHeight="1">
      <c r="C319" s="2"/>
      <c r="D319" s="88"/>
      <c r="E319" s="6"/>
      <c r="F319" s="6"/>
      <c r="G319" s="3"/>
      <c r="H319" s="6"/>
      <c r="I319" s="3"/>
    </row>
    <row r="320" spans="3:9" ht="15.75" customHeight="1">
      <c r="C320" s="2"/>
      <c r="D320" s="88"/>
      <c r="E320" s="6"/>
      <c r="F320" s="6"/>
      <c r="G320" s="3"/>
      <c r="H320" s="6"/>
      <c r="I320" s="3"/>
    </row>
    <row r="321" spans="3:9" ht="15.75" customHeight="1">
      <c r="C321" s="2"/>
      <c r="D321" s="88"/>
      <c r="E321" s="6"/>
      <c r="F321" s="6"/>
      <c r="G321" s="3"/>
      <c r="H321" s="6"/>
      <c r="I321" s="3"/>
    </row>
    <row r="322" spans="3:9" ht="15.75" customHeight="1">
      <c r="C322" s="2"/>
      <c r="D322" s="88"/>
      <c r="E322" s="6"/>
      <c r="F322" s="6"/>
      <c r="G322" s="3"/>
      <c r="H322" s="6"/>
      <c r="I322" s="3"/>
    </row>
    <row r="323" spans="3:9" ht="15.75" customHeight="1">
      <c r="C323" s="2"/>
      <c r="D323" s="88"/>
      <c r="E323" s="6"/>
      <c r="F323" s="6"/>
      <c r="G323" s="3"/>
      <c r="H323" s="6"/>
      <c r="I323" s="3"/>
    </row>
    <row r="324" spans="3:9" ht="15.75" customHeight="1">
      <c r="C324" s="2"/>
      <c r="D324" s="88"/>
      <c r="E324" s="6"/>
      <c r="F324" s="6"/>
      <c r="G324" s="3"/>
      <c r="H324" s="6"/>
      <c r="I324" s="3"/>
    </row>
    <row r="325" spans="3:9" ht="15.75" customHeight="1">
      <c r="C325" s="2"/>
      <c r="D325" s="88"/>
      <c r="E325" s="6"/>
      <c r="F325" s="6"/>
      <c r="G325" s="3"/>
      <c r="H325" s="6"/>
      <c r="I325" s="3"/>
    </row>
    <row r="326" spans="3:9" ht="15.75" customHeight="1">
      <c r="C326" s="2"/>
      <c r="D326" s="88"/>
      <c r="E326" s="6"/>
      <c r="F326" s="6"/>
      <c r="G326" s="3"/>
      <c r="H326" s="6"/>
      <c r="I326" s="3"/>
    </row>
    <row r="327" spans="3:9" ht="15.75" customHeight="1">
      <c r="C327" s="2"/>
      <c r="D327" s="88"/>
      <c r="E327" s="6"/>
      <c r="F327" s="6"/>
      <c r="G327" s="3"/>
      <c r="H327" s="6"/>
      <c r="I327" s="3"/>
    </row>
    <row r="328" spans="3:9" ht="15.75" customHeight="1">
      <c r="C328" s="2"/>
      <c r="D328" s="88"/>
      <c r="E328" s="6"/>
      <c r="F328" s="6"/>
      <c r="G328" s="3"/>
      <c r="H328" s="6"/>
      <c r="I328" s="3"/>
    </row>
    <row r="329" spans="3:9" ht="15.75" customHeight="1">
      <c r="C329" s="2"/>
      <c r="D329" s="88"/>
      <c r="E329" s="6"/>
      <c r="F329" s="6"/>
      <c r="G329" s="3"/>
      <c r="H329" s="6"/>
      <c r="I329" s="3"/>
    </row>
    <row r="330" spans="3:9" ht="15.75" customHeight="1">
      <c r="C330" s="2"/>
      <c r="D330" s="88"/>
      <c r="E330" s="6"/>
      <c r="F330" s="6"/>
      <c r="G330" s="3"/>
      <c r="H330" s="6"/>
      <c r="I330" s="3"/>
    </row>
    <row r="331" spans="3:9" ht="15.75" customHeight="1">
      <c r="C331" s="2"/>
      <c r="D331" s="88"/>
      <c r="E331" s="6"/>
      <c r="F331" s="6"/>
      <c r="G331" s="3"/>
      <c r="H331" s="6"/>
      <c r="I331" s="3"/>
    </row>
    <row r="332" spans="3:9" ht="15.75" customHeight="1">
      <c r="C332" s="2"/>
      <c r="D332" s="88"/>
      <c r="E332" s="6"/>
      <c r="F332" s="6"/>
      <c r="G332" s="3"/>
      <c r="H332" s="6"/>
      <c r="I332" s="3"/>
    </row>
    <row r="333" spans="3:9" ht="15.75" customHeight="1">
      <c r="C333" s="2"/>
      <c r="D333" s="88"/>
      <c r="E333" s="6"/>
      <c r="F333" s="6"/>
      <c r="G333" s="3"/>
      <c r="H333" s="6"/>
      <c r="I333" s="3"/>
    </row>
    <row r="334" spans="3:9" ht="15.75" customHeight="1">
      <c r="C334" s="2"/>
      <c r="D334" s="88"/>
      <c r="E334" s="6"/>
      <c r="F334" s="6"/>
      <c r="G334" s="3"/>
      <c r="H334" s="6"/>
      <c r="I334" s="3"/>
    </row>
    <row r="335" spans="3:9" ht="15.75" customHeight="1">
      <c r="C335" s="2"/>
      <c r="D335" s="88"/>
      <c r="E335" s="6"/>
      <c r="F335" s="6"/>
      <c r="G335" s="3"/>
      <c r="H335" s="6"/>
      <c r="I335" s="3"/>
    </row>
    <row r="336" spans="3:9" ht="15.75" customHeight="1">
      <c r="C336" s="2"/>
      <c r="D336" s="88"/>
      <c r="E336" s="6"/>
      <c r="F336" s="6"/>
      <c r="G336" s="3"/>
      <c r="H336" s="6"/>
      <c r="I336" s="3"/>
    </row>
    <row r="337" spans="3:9" ht="15.75" customHeight="1">
      <c r="C337" s="2"/>
      <c r="D337" s="88"/>
      <c r="E337" s="6"/>
      <c r="F337" s="6"/>
      <c r="G337" s="3"/>
      <c r="H337" s="6"/>
      <c r="I337" s="3"/>
    </row>
    <row r="338" spans="3:9" ht="15.75" customHeight="1">
      <c r="C338" s="2"/>
      <c r="D338" s="88"/>
      <c r="E338" s="6"/>
      <c r="F338" s="6"/>
      <c r="G338" s="3"/>
      <c r="H338" s="6"/>
      <c r="I338" s="3"/>
    </row>
    <row r="339" spans="3:9" ht="15.75" customHeight="1">
      <c r="C339" s="2"/>
      <c r="D339" s="88"/>
      <c r="E339" s="6"/>
      <c r="F339" s="6"/>
      <c r="G339" s="3"/>
      <c r="H339" s="6"/>
      <c r="I339" s="3"/>
    </row>
    <row r="340" spans="3:9" ht="15.75" customHeight="1">
      <c r="C340" s="2"/>
      <c r="D340" s="88"/>
      <c r="E340" s="6"/>
      <c r="F340" s="6"/>
      <c r="G340" s="3"/>
      <c r="H340" s="6"/>
      <c r="I340" s="3"/>
    </row>
    <row r="341" spans="3:9" ht="15.75" customHeight="1">
      <c r="C341" s="2"/>
      <c r="D341" s="88"/>
      <c r="E341" s="6"/>
      <c r="F341" s="6"/>
      <c r="G341" s="3"/>
      <c r="H341" s="6"/>
      <c r="I341" s="3"/>
    </row>
    <row r="342" spans="3:9" ht="15.75" customHeight="1">
      <c r="C342" s="2"/>
      <c r="D342" s="88"/>
      <c r="E342" s="6"/>
      <c r="F342" s="6"/>
      <c r="G342" s="3"/>
      <c r="H342" s="6"/>
      <c r="I342" s="3"/>
    </row>
    <row r="343" spans="3:9" ht="15.75" customHeight="1">
      <c r="C343" s="2"/>
      <c r="D343" s="88"/>
      <c r="E343" s="6"/>
      <c r="F343" s="6"/>
      <c r="G343" s="3"/>
      <c r="H343" s="6"/>
      <c r="I343" s="3"/>
    </row>
    <row r="344" spans="3:9" ht="15.75" customHeight="1">
      <c r="C344" s="2"/>
      <c r="D344" s="88"/>
      <c r="E344" s="6"/>
      <c r="F344" s="6"/>
      <c r="G344" s="3"/>
      <c r="H344" s="6"/>
      <c r="I344" s="3"/>
    </row>
    <row r="345" spans="3:9" ht="15.75" customHeight="1">
      <c r="C345" s="2"/>
      <c r="D345" s="88"/>
      <c r="E345" s="6"/>
      <c r="F345" s="6"/>
      <c r="G345" s="3"/>
      <c r="H345" s="6"/>
      <c r="I345" s="3"/>
    </row>
    <row r="346" spans="3:9" ht="15.75" customHeight="1">
      <c r="C346" s="2"/>
      <c r="D346" s="88"/>
      <c r="E346" s="6"/>
      <c r="F346" s="6"/>
      <c r="G346" s="3"/>
      <c r="H346" s="6"/>
      <c r="I346" s="3"/>
    </row>
    <row r="347" spans="3:9" ht="15.75" customHeight="1">
      <c r="C347" s="2"/>
      <c r="D347" s="88"/>
      <c r="E347" s="6"/>
      <c r="F347" s="6"/>
      <c r="G347" s="3"/>
      <c r="H347" s="6"/>
      <c r="I347" s="3"/>
    </row>
    <row r="348" spans="3:9" ht="15.75" customHeight="1">
      <c r="C348" s="2"/>
      <c r="D348" s="88"/>
      <c r="E348" s="6"/>
      <c r="F348" s="6"/>
      <c r="G348" s="3"/>
      <c r="H348" s="6"/>
      <c r="I348" s="3"/>
    </row>
    <row r="349" spans="3:9" ht="15.75" customHeight="1">
      <c r="C349" s="2"/>
      <c r="D349" s="88"/>
      <c r="E349" s="6"/>
      <c r="F349" s="6"/>
      <c r="G349" s="3"/>
      <c r="H349" s="6"/>
      <c r="I349" s="3"/>
    </row>
    <row r="350" spans="3:9" ht="15.75" customHeight="1">
      <c r="C350" s="2"/>
      <c r="D350" s="88"/>
      <c r="E350" s="6"/>
      <c r="F350" s="6"/>
      <c r="G350" s="3"/>
      <c r="H350" s="6"/>
      <c r="I350" s="3"/>
    </row>
    <row r="351" spans="3:9" ht="15.75" customHeight="1">
      <c r="C351" s="2"/>
      <c r="D351" s="88"/>
      <c r="E351" s="6"/>
      <c r="F351" s="6"/>
      <c r="G351" s="3"/>
      <c r="H351" s="6"/>
      <c r="I351" s="3"/>
    </row>
    <row r="352" spans="3:9" ht="15.75" customHeight="1">
      <c r="C352" s="2"/>
      <c r="D352" s="88"/>
      <c r="E352" s="6"/>
      <c r="F352" s="6"/>
      <c r="G352" s="3"/>
      <c r="H352" s="6"/>
      <c r="I352" s="3"/>
    </row>
    <row r="353" spans="3:9" ht="15.75" customHeight="1">
      <c r="C353" s="2"/>
      <c r="D353" s="88"/>
      <c r="E353" s="6"/>
      <c r="F353" s="6"/>
      <c r="G353" s="3"/>
      <c r="H353" s="6"/>
      <c r="I353" s="3"/>
    </row>
    <row r="354" spans="3:9" ht="15.75" customHeight="1">
      <c r="C354" s="2"/>
      <c r="D354" s="88"/>
      <c r="E354" s="6"/>
      <c r="F354" s="6"/>
      <c r="G354" s="3"/>
      <c r="H354" s="6"/>
      <c r="I354" s="3"/>
    </row>
    <row r="355" spans="3:9" ht="15.75" customHeight="1">
      <c r="C355" s="2"/>
      <c r="D355" s="88"/>
      <c r="E355" s="6"/>
      <c r="F355" s="6"/>
      <c r="G355" s="3"/>
      <c r="H355" s="6"/>
      <c r="I355" s="3"/>
    </row>
    <row r="356" spans="3:9" ht="15.75" customHeight="1">
      <c r="C356" s="2"/>
      <c r="D356" s="88"/>
      <c r="E356" s="6"/>
      <c r="F356" s="6"/>
      <c r="G356" s="3"/>
      <c r="H356" s="6"/>
      <c r="I356" s="3"/>
    </row>
    <row r="357" spans="3:9" ht="15.75" customHeight="1">
      <c r="C357" s="2"/>
      <c r="D357" s="88"/>
      <c r="E357" s="6"/>
      <c r="F357" s="6"/>
      <c r="G357" s="3"/>
      <c r="H357" s="6"/>
      <c r="I357" s="3"/>
    </row>
    <row r="358" spans="3:9" ht="15.75" customHeight="1">
      <c r="C358" s="2"/>
      <c r="D358" s="88"/>
      <c r="E358" s="6"/>
      <c r="F358" s="6"/>
      <c r="G358" s="3"/>
      <c r="H358" s="6"/>
      <c r="I358" s="3"/>
    </row>
    <row r="359" spans="3:9" ht="15.75" customHeight="1">
      <c r="C359" s="2"/>
      <c r="D359" s="88"/>
      <c r="E359" s="6"/>
      <c r="F359" s="6"/>
      <c r="G359" s="3"/>
      <c r="H359" s="6"/>
      <c r="I359" s="3"/>
    </row>
    <row r="360" spans="3:9" ht="15.75" customHeight="1">
      <c r="C360" s="2"/>
      <c r="D360" s="88"/>
      <c r="E360" s="6"/>
      <c r="F360" s="6"/>
      <c r="G360" s="3"/>
      <c r="H360" s="6"/>
      <c r="I360" s="3"/>
    </row>
    <row r="361" spans="3:9" ht="15.75" customHeight="1">
      <c r="C361" s="2"/>
      <c r="D361" s="88"/>
      <c r="E361" s="6"/>
      <c r="F361" s="6"/>
      <c r="G361" s="3"/>
      <c r="H361" s="6"/>
      <c r="I361" s="3"/>
    </row>
    <row r="362" spans="3:9" ht="15.75" customHeight="1">
      <c r="C362" s="2"/>
      <c r="D362" s="88"/>
      <c r="E362" s="6"/>
      <c r="F362" s="6"/>
      <c r="G362" s="3"/>
      <c r="H362" s="6"/>
      <c r="I362" s="3"/>
    </row>
    <row r="363" spans="3:9" ht="15.75" customHeight="1">
      <c r="C363" s="2"/>
      <c r="D363" s="88"/>
      <c r="E363" s="6"/>
      <c r="F363" s="6"/>
      <c r="G363" s="3"/>
      <c r="H363" s="6"/>
      <c r="I363" s="3"/>
    </row>
    <row r="364" spans="3:9" ht="15.75" customHeight="1">
      <c r="C364" s="2"/>
      <c r="D364" s="88"/>
      <c r="E364" s="6"/>
      <c r="F364" s="6"/>
      <c r="G364" s="3"/>
      <c r="H364" s="6"/>
      <c r="I364" s="3"/>
    </row>
    <row r="365" spans="3:9" ht="15.75" customHeight="1">
      <c r="C365" s="2"/>
      <c r="D365" s="88"/>
      <c r="E365" s="6"/>
      <c r="F365" s="6"/>
      <c r="G365" s="3"/>
      <c r="H365" s="6"/>
      <c r="I365" s="3"/>
    </row>
    <row r="366" spans="3:9" ht="15.75" customHeight="1">
      <c r="C366" s="2"/>
      <c r="D366" s="88"/>
      <c r="E366" s="6"/>
      <c r="F366" s="6"/>
      <c r="G366" s="3"/>
      <c r="H366" s="6"/>
      <c r="I366" s="3"/>
    </row>
    <row r="367" spans="3:9" ht="15.75" customHeight="1">
      <c r="C367" s="2"/>
      <c r="D367" s="88"/>
      <c r="E367" s="6"/>
      <c r="F367" s="6"/>
      <c r="G367" s="3"/>
      <c r="H367" s="6"/>
      <c r="I367" s="3"/>
    </row>
    <row r="368" spans="3:9" ht="15.75" customHeight="1">
      <c r="C368" s="2"/>
      <c r="D368" s="88"/>
      <c r="E368" s="6"/>
      <c r="F368" s="6"/>
      <c r="G368" s="3"/>
      <c r="H368" s="6"/>
      <c r="I368" s="3"/>
    </row>
    <row r="369" spans="3:9" ht="15.75" customHeight="1">
      <c r="C369" s="2"/>
      <c r="D369" s="88"/>
      <c r="E369" s="6"/>
      <c r="F369" s="6"/>
      <c r="G369" s="3"/>
      <c r="H369" s="6"/>
      <c r="I369" s="3"/>
    </row>
    <row r="370" spans="3:9" ht="15.75" customHeight="1">
      <c r="C370" s="2"/>
      <c r="D370" s="88"/>
      <c r="E370" s="6"/>
      <c r="F370" s="6"/>
      <c r="G370" s="3"/>
      <c r="H370" s="6"/>
      <c r="I370" s="3"/>
    </row>
    <row r="371" spans="3:9" ht="15.75" customHeight="1">
      <c r="C371" s="2"/>
      <c r="D371" s="88"/>
      <c r="E371" s="6"/>
      <c r="F371" s="6"/>
      <c r="G371" s="3"/>
      <c r="H371" s="6"/>
      <c r="I371" s="3"/>
    </row>
    <row r="372" spans="3:9" ht="15.75" customHeight="1">
      <c r="C372" s="2"/>
      <c r="D372" s="88"/>
      <c r="E372" s="6"/>
      <c r="F372" s="6"/>
      <c r="G372" s="3"/>
      <c r="H372" s="6"/>
      <c r="I372" s="3"/>
    </row>
    <row r="373" spans="3:9" ht="15.75" customHeight="1">
      <c r="C373" s="2"/>
      <c r="D373" s="88"/>
      <c r="E373" s="6"/>
      <c r="F373" s="6"/>
      <c r="G373" s="3"/>
      <c r="H373" s="6"/>
      <c r="I373" s="3"/>
    </row>
    <row r="374" spans="3:9" ht="15.75" customHeight="1">
      <c r="C374" s="2"/>
      <c r="D374" s="88"/>
      <c r="E374" s="6"/>
      <c r="F374" s="6"/>
      <c r="G374" s="3"/>
      <c r="H374" s="6"/>
      <c r="I374" s="3"/>
    </row>
    <row r="375" spans="3:9" ht="15.75" customHeight="1">
      <c r="C375" s="2"/>
      <c r="D375" s="88"/>
      <c r="E375" s="6"/>
      <c r="F375" s="6"/>
      <c r="G375" s="3"/>
      <c r="H375" s="6"/>
      <c r="I375" s="3"/>
    </row>
    <row r="376" spans="3:9" ht="15.75" customHeight="1">
      <c r="C376" s="2"/>
      <c r="D376" s="88"/>
      <c r="E376" s="6"/>
      <c r="F376" s="6"/>
      <c r="G376" s="3"/>
      <c r="H376" s="6"/>
      <c r="I376" s="3"/>
    </row>
    <row r="377" spans="3:9" ht="15.75" customHeight="1">
      <c r="C377" s="2"/>
      <c r="D377" s="88"/>
      <c r="E377" s="6"/>
      <c r="F377" s="6"/>
      <c r="G377" s="3"/>
      <c r="H377" s="6"/>
      <c r="I377" s="3"/>
    </row>
    <row r="378" spans="3:9" ht="15.75" customHeight="1">
      <c r="C378" s="2"/>
      <c r="D378" s="88"/>
      <c r="E378" s="6"/>
      <c r="F378" s="6"/>
      <c r="G378" s="3"/>
      <c r="H378" s="6"/>
      <c r="I378" s="3"/>
    </row>
    <row r="379" spans="3:9" ht="15.75" customHeight="1">
      <c r="C379" s="2"/>
      <c r="D379" s="88"/>
      <c r="E379" s="6"/>
      <c r="F379" s="6"/>
      <c r="G379" s="3"/>
      <c r="H379" s="6"/>
      <c r="I379" s="3"/>
    </row>
    <row r="380" spans="3:9" ht="15.75" customHeight="1">
      <c r="C380" s="2"/>
      <c r="D380" s="88"/>
      <c r="E380" s="6"/>
      <c r="F380" s="6"/>
      <c r="G380" s="3"/>
      <c r="H380" s="6"/>
      <c r="I380" s="3"/>
    </row>
    <row r="381" spans="3:9" ht="15.75" customHeight="1">
      <c r="C381" s="2"/>
      <c r="D381" s="88"/>
      <c r="E381" s="6"/>
      <c r="F381" s="6"/>
      <c r="G381" s="3"/>
      <c r="H381" s="6"/>
      <c r="I381" s="3"/>
    </row>
    <row r="382" spans="3:9" ht="15.75" customHeight="1">
      <c r="C382" s="2"/>
      <c r="D382" s="88"/>
      <c r="E382" s="6"/>
      <c r="F382" s="6"/>
      <c r="G382" s="3"/>
      <c r="H382" s="6"/>
      <c r="I382" s="3"/>
    </row>
    <row r="383" spans="3:9" ht="15.75" customHeight="1">
      <c r="C383" s="2"/>
      <c r="D383" s="88"/>
      <c r="E383" s="6"/>
      <c r="F383" s="6"/>
      <c r="G383" s="3"/>
      <c r="H383" s="6"/>
      <c r="I383" s="3"/>
    </row>
    <row r="384" spans="3:9" ht="15.75" customHeight="1">
      <c r="C384" s="2"/>
      <c r="D384" s="88"/>
      <c r="E384" s="6"/>
      <c r="F384" s="6"/>
      <c r="G384" s="3"/>
      <c r="H384" s="6"/>
      <c r="I384" s="3"/>
    </row>
    <row r="385" spans="3:9" ht="15.75" customHeight="1">
      <c r="C385" s="2"/>
      <c r="D385" s="88"/>
      <c r="E385" s="6"/>
      <c r="F385" s="6"/>
      <c r="G385" s="3"/>
      <c r="H385" s="6"/>
      <c r="I385" s="3"/>
    </row>
    <row r="386" spans="3:9" ht="15.75" customHeight="1">
      <c r="C386" s="2"/>
      <c r="D386" s="88"/>
      <c r="E386" s="6"/>
      <c r="F386" s="6"/>
      <c r="G386" s="3"/>
      <c r="H386" s="6"/>
      <c r="I386" s="3"/>
    </row>
    <row r="387" spans="3:9" ht="15.75" customHeight="1">
      <c r="C387" s="2"/>
      <c r="D387" s="88"/>
      <c r="E387" s="6"/>
      <c r="F387" s="6"/>
      <c r="G387" s="3"/>
      <c r="H387" s="6"/>
      <c r="I387" s="3"/>
    </row>
    <row r="388" spans="3:9" ht="15.75" customHeight="1">
      <c r="C388" s="2"/>
      <c r="D388" s="88"/>
      <c r="E388" s="6"/>
      <c r="F388" s="6"/>
      <c r="G388" s="3"/>
      <c r="H388" s="6"/>
      <c r="I388" s="3"/>
    </row>
    <row r="389" spans="3:9" ht="15.75" customHeight="1">
      <c r="C389" s="2"/>
      <c r="D389" s="88"/>
      <c r="E389" s="6"/>
      <c r="F389" s="6"/>
      <c r="G389" s="3"/>
      <c r="H389" s="6"/>
      <c r="I389" s="3"/>
    </row>
    <row r="390" spans="3:9" ht="15.75" customHeight="1">
      <c r="C390" s="2"/>
      <c r="D390" s="88"/>
      <c r="E390" s="6"/>
      <c r="F390" s="6"/>
      <c r="G390" s="3"/>
      <c r="H390" s="6"/>
      <c r="I390" s="3"/>
    </row>
    <row r="391" spans="3:9" ht="15.75" customHeight="1">
      <c r="C391" s="2"/>
      <c r="D391" s="88"/>
      <c r="E391" s="6"/>
      <c r="F391" s="6"/>
      <c r="G391" s="3"/>
      <c r="H391" s="6"/>
      <c r="I391" s="3"/>
    </row>
    <row r="392" spans="3:9" ht="15.75" customHeight="1">
      <c r="C392" s="2"/>
      <c r="D392" s="88"/>
      <c r="E392" s="6"/>
      <c r="F392" s="6"/>
      <c r="G392" s="3"/>
      <c r="H392" s="6"/>
      <c r="I392" s="3"/>
    </row>
    <row r="393" spans="3:9" ht="15.75" customHeight="1">
      <c r="C393" s="2"/>
      <c r="D393" s="88"/>
      <c r="E393" s="6"/>
      <c r="F393" s="6"/>
      <c r="G393" s="3"/>
      <c r="H393" s="6"/>
      <c r="I393" s="3"/>
    </row>
    <row r="394" spans="3:9" ht="15.75" customHeight="1">
      <c r="C394" s="2"/>
      <c r="D394" s="88"/>
      <c r="E394" s="6"/>
      <c r="F394" s="6"/>
      <c r="G394" s="3"/>
      <c r="H394" s="6"/>
      <c r="I394" s="3"/>
    </row>
    <row r="395" spans="3:9" ht="15.75" customHeight="1">
      <c r="C395" s="2"/>
      <c r="D395" s="88"/>
      <c r="E395" s="6"/>
      <c r="F395" s="6"/>
      <c r="G395" s="3"/>
      <c r="H395" s="6"/>
      <c r="I395" s="3"/>
    </row>
    <row r="396" spans="3:9" ht="15.75" customHeight="1">
      <c r="C396" s="2"/>
      <c r="D396" s="88"/>
      <c r="E396" s="6"/>
      <c r="F396" s="6"/>
      <c r="G396" s="3"/>
      <c r="H396" s="6"/>
      <c r="I396" s="3"/>
    </row>
    <row r="397" spans="3:9" ht="15.75" customHeight="1">
      <c r="C397" s="2"/>
      <c r="D397" s="88"/>
      <c r="E397" s="6"/>
      <c r="F397" s="6"/>
      <c r="G397" s="3"/>
      <c r="H397" s="6"/>
      <c r="I397" s="3"/>
    </row>
    <row r="398" spans="3:9" ht="15.75" customHeight="1">
      <c r="C398" s="2"/>
      <c r="D398" s="88"/>
      <c r="E398" s="6"/>
      <c r="F398" s="6"/>
      <c r="G398" s="3"/>
      <c r="H398" s="6"/>
      <c r="I398" s="3"/>
    </row>
    <row r="399" spans="3:9" ht="15.75" customHeight="1">
      <c r="C399" s="2"/>
      <c r="D399" s="88"/>
      <c r="E399" s="6"/>
      <c r="F399" s="6"/>
      <c r="G399" s="3"/>
      <c r="H399" s="6"/>
      <c r="I399" s="3"/>
    </row>
    <row r="400" spans="3:9" ht="15.75" customHeight="1">
      <c r="C400" s="2"/>
      <c r="D400" s="88"/>
      <c r="E400" s="6"/>
      <c r="F400" s="6"/>
      <c r="G400" s="3"/>
      <c r="H400" s="6"/>
      <c r="I400" s="3"/>
    </row>
    <row r="401" spans="3:9" ht="15.75" customHeight="1">
      <c r="C401" s="2"/>
      <c r="D401" s="88"/>
      <c r="E401" s="6"/>
      <c r="F401" s="6"/>
      <c r="G401" s="3"/>
      <c r="H401" s="6"/>
      <c r="I401" s="3"/>
    </row>
    <row r="402" spans="3:9" ht="15.75" customHeight="1">
      <c r="C402" s="2"/>
      <c r="D402" s="88"/>
      <c r="E402" s="6"/>
      <c r="F402" s="6"/>
      <c r="G402" s="3"/>
      <c r="H402" s="6"/>
      <c r="I402" s="3"/>
    </row>
    <row r="403" spans="3:9" ht="15.75" customHeight="1">
      <c r="C403" s="2"/>
      <c r="D403" s="88"/>
      <c r="E403" s="6"/>
      <c r="F403" s="6"/>
      <c r="G403" s="3"/>
      <c r="H403" s="6"/>
      <c r="I403" s="3"/>
    </row>
    <row r="404" spans="3:9" ht="15.75" customHeight="1">
      <c r="C404" s="2"/>
      <c r="D404" s="88"/>
      <c r="E404" s="6"/>
      <c r="F404" s="6"/>
      <c r="G404" s="3"/>
      <c r="H404" s="6"/>
      <c r="I404" s="3"/>
    </row>
    <row r="405" spans="3:9" ht="15.75" customHeight="1">
      <c r="C405" s="2"/>
      <c r="D405" s="88"/>
      <c r="E405" s="6"/>
      <c r="F405" s="6"/>
      <c r="G405" s="3"/>
      <c r="H405" s="6"/>
      <c r="I405" s="3"/>
    </row>
    <row r="406" spans="3:9" ht="15.75" customHeight="1">
      <c r="C406" s="2"/>
      <c r="D406" s="88"/>
      <c r="E406" s="6"/>
      <c r="F406" s="6"/>
      <c r="G406" s="3"/>
      <c r="H406" s="6"/>
      <c r="I406" s="3"/>
    </row>
    <row r="407" spans="3:9" ht="15.75" customHeight="1">
      <c r="C407" s="2"/>
      <c r="D407" s="88"/>
      <c r="E407" s="6"/>
      <c r="F407" s="6"/>
      <c r="G407" s="3"/>
      <c r="H407" s="6"/>
      <c r="I407" s="3"/>
    </row>
    <row r="408" spans="3:9" ht="15.75" customHeight="1">
      <c r="C408" s="2"/>
      <c r="D408" s="88"/>
      <c r="E408" s="6"/>
      <c r="F408" s="6"/>
      <c r="G408" s="3"/>
      <c r="H408" s="6"/>
      <c r="I408" s="3"/>
    </row>
    <row r="409" spans="3:9" ht="15.75" customHeight="1">
      <c r="C409" s="2"/>
      <c r="D409" s="88"/>
      <c r="E409" s="6"/>
      <c r="F409" s="6"/>
      <c r="G409" s="3"/>
      <c r="H409" s="6"/>
      <c r="I409" s="3"/>
    </row>
    <row r="410" spans="3:9" ht="15.75" customHeight="1">
      <c r="C410" s="2"/>
      <c r="D410" s="88"/>
      <c r="E410" s="6"/>
      <c r="F410" s="6"/>
      <c r="G410" s="3"/>
      <c r="H410" s="6"/>
      <c r="I410" s="3"/>
    </row>
    <row r="411" spans="3:9" ht="15.75" customHeight="1">
      <c r="C411" s="2"/>
      <c r="D411" s="88"/>
      <c r="E411" s="6"/>
      <c r="F411" s="6"/>
      <c r="G411" s="3"/>
      <c r="H411" s="6"/>
      <c r="I411" s="3"/>
    </row>
    <row r="412" spans="3:9" ht="15.75" customHeight="1">
      <c r="C412" s="2"/>
      <c r="D412" s="88"/>
      <c r="E412" s="6"/>
      <c r="F412" s="6"/>
      <c r="G412" s="3"/>
      <c r="H412" s="6"/>
      <c r="I412" s="3"/>
    </row>
    <row r="413" spans="3:9" ht="15.75" customHeight="1">
      <c r="C413" s="2"/>
      <c r="D413" s="88"/>
      <c r="E413" s="6"/>
      <c r="F413" s="6"/>
      <c r="G413" s="3"/>
      <c r="H413" s="6"/>
      <c r="I413" s="3"/>
    </row>
    <row r="414" spans="3:9" ht="15.75" customHeight="1">
      <c r="C414" s="2"/>
      <c r="D414" s="88"/>
      <c r="E414" s="6"/>
      <c r="F414" s="6"/>
      <c r="G414" s="3"/>
      <c r="H414" s="6"/>
      <c r="I414" s="3"/>
    </row>
    <row r="415" spans="3:9" ht="15.75" customHeight="1">
      <c r="C415" s="2"/>
      <c r="D415" s="88"/>
      <c r="E415" s="6"/>
      <c r="F415" s="6"/>
      <c r="G415" s="3"/>
      <c r="H415" s="6"/>
      <c r="I415" s="3"/>
    </row>
    <row r="416" spans="3:9" ht="15.75" customHeight="1">
      <c r="C416" s="2"/>
      <c r="D416" s="88"/>
      <c r="E416" s="6"/>
      <c r="F416" s="6"/>
      <c r="G416" s="3"/>
      <c r="H416" s="6"/>
      <c r="I416" s="3"/>
    </row>
    <row r="417" spans="3:9" ht="15.75" customHeight="1">
      <c r="C417" s="2"/>
      <c r="D417" s="88"/>
      <c r="E417" s="6"/>
      <c r="F417" s="6"/>
      <c r="G417" s="3"/>
      <c r="H417" s="6"/>
      <c r="I417" s="3"/>
    </row>
    <row r="418" spans="3:9" ht="15.75" customHeight="1">
      <c r="C418" s="2"/>
      <c r="D418" s="88"/>
      <c r="E418" s="6"/>
      <c r="F418" s="6"/>
      <c r="G418" s="3"/>
      <c r="H418" s="6"/>
      <c r="I418" s="3"/>
    </row>
    <row r="419" spans="3:9" ht="15.75" customHeight="1">
      <c r="C419" s="2"/>
      <c r="D419" s="88"/>
      <c r="E419" s="6"/>
      <c r="F419" s="6"/>
      <c r="G419" s="3"/>
      <c r="H419" s="6"/>
      <c r="I419" s="3"/>
    </row>
    <row r="420" spans="3:9" ht="15.75" customHeight="1">
      <c r="C420" s="2"/>
      <c r="D420" s="88"/>
      <c r="E420" s="6"/>
      <c r="F420" s="6"/>
      <c r="G420" s="3"/>
      <c r="H420" s="6"/>
      <c r="I420" s="3"/>
    </row>
    <row r="421" spans="3:9" ht="15.75" customHeight="1">
      <c r="C421" s="2"/>
      <c r="D421" s="88"/>
      <c r="E421" s="6"/>
      <c r="F421" s="6"/>
      <c r="G421" s="3"/>
      <c r="H421" s="6"/>
      <c r="I421" s="3"/>
    </row>
    <row r="422" spans="3:9" ht="15.75" customHeight="1">
      <c r="C422" s="2"/>
      <c r="D422" s="88"/>
      <c r="E422" s="6"/>
      <c r="F422" s="6"/>
      <c r="G422" s="3"/>
      <c r="H422" s="6"/>
      <c r="I422" s="3"/>
    </row>
    <row r="423" spans="3:9" ht="15.75" customHeight="1">
      <c r="C423" s="2"/>
      <c r="D423" s="88"/>
      <c r="E423" s="6"/>
      <c r="F423" s="6"/>
      <c r="G423" s="3"/>
      <c r="H423" s="6"/>
      <c r="I423" s="3"/>
    </row>
    <row r="424" spans="3:9" ht="15.75" customHeight="1">
      <c r="C424" s="2"/>
      <c r="D424" s="88"/>
      <c r="E424" s="6"/>
      <c r="F424" s="6"/>
      <c r="G424" s="3"/>
      <c r="H424" s="6"/>
      <c r="I424" s="3"/>
    </row>
    <row r="425" spans="3:9" ht="15.75" customHeight="1">
      <c r="C425" s="2"/>
      <c r="D425" s="88"/>
      <c r="E425" s="6"/>
      <c r="F425" s="6"/>
      <c r="G425" s="3"/>
      <c r="H425" s="6"/>
      <c r="I425" s="3"/>
    </row>
    <row r="426" spans="3:9" ht="15.75" customHeight="1">
      <c r="C426" s="2"/>
      <c r="D426" s="88"/>
      <c r="E426" s="6"/>
      <c r="F426" s="6"/>
      <c r="G426" s="3"/>
      <c r="H426" s="6"/>
      <c r="I426" s="3"/>
    </row>
    <row r="427" spans="3:9" ht="15.75" customHeight="1">
      <c r="C427" s="2"/>
      <c r="D427" s="88"/>
      <c r="E427" s="6"/>
      <c r="F427" s="6"/>
      <c r="G427" s="3"/>
      <c r="H427" s="6"/>
      <c r="I427" s="3"/>
    </row>
    <row r="428" spans="3:9" ht="15.75" customHeight="1">
      <c r="C428" s="2"/>
      <c r="D428" s="88"/>
      <c r="E428" s="6"/>
      <c r="F428" s="6"/>
      <c r="G428" s="3"/>
      <c r="H428" s="6"/>
      <c r="I428" s="3"/>
    </row>
    <row r="429" spans="3:9" ht="15.75" customHeight="1">
      <c r="C429" s="2"/>
      <c r="D429" s="88"/>
      <c r="E429" s="6"/>
      <c r="F429" s="6"/>
      <c r="G429" s="3"/>
      <c r="H429" s="6"/>
      <c r="I429" s="3"/>
    </row>
    <row r="430" spans="3:9" ht="15.75" customHeight="1">
      <c r="C430" s="2"/>
      <c r="D430" s="88"/>
      <c r="E430" s="6"/>
      <c r="F430" s="6"/>
      <c r="G430" s="3"/>
      <c r="H430" s="6"/>
      <c r="I430" s="3"/>
    </row>
    <row r="431" spans="3:9" ht="15.75" customHeight="1">
      <c r="C431" s="2"/>
      <c r="D431" s="88"/>
      <c r="E431" s="6"/>
      <c r="F431" s="6"/>
      <c r="G431" s="3"/>
      <c r="H431" s="6"/>
      <c r="I431" s="3"/>
    </row>
    <row r="432" spans="3:9" ht="15.75" customHeight="1">
      <c r="C432" s="2"/>
      <c r="D432" s="88"/>
      <c r="E432" s="6"/>
      <c r="F432" s="6"/>
      <c r="G432" s="3"/>
      <c r="H432" s="6"/>
      <c r="I432" s="3"/>
    </row>
    <row r="433" spans="3:9" ht="15.75" customHeight="1">
      <c r="C433" s="2"/>
      <c r="D433" s="88"/>
      <c r="E433" s="6"/>
      <c r="F433" s="6"/>
      <c r="G433" s="3"/>
      <c r="H433" s="6"/>
      <c r="I433" s="3"/>
    </row>
    <row r="434" spans="3:9" ht="15.75" customHeight="1">
      <c r="C434" s="2"/>
      <c r="D434" s="88"/>
      <c r="E434" s="6"/>
      <c r="F434" s="6"/>
      <c r="G434" s="3"/>
      <c r="H434" s="6"/>
      <c r="I434" s="3"/>
    </row>
    <row r="435" spans="3:9" ht="15.75" customHeight="1">
      <c r="C435" s="2"/>
      <c r="D435" s="88"/>
      <c r="E435" s="6"/>
      <c r="F435" s="6"/>
      <c r="G435" s="3"/>
      <c r="H435" s="6"/>
      <c r="I435" s="3"/>
    </row>
    <row r="436" spans="3:9" ht="15.75" customHeight="1">
      <c r="C436" s="2"/>
      <c r="D436" s="88"/>
      <c r="E436" s="6"/>
      <c r="F436" s="6"/>
      <c r="G436" s="3"/>
      <c r="H436" s="6"/>
      <c r="I436" s="3"/>
    </row>
    <row r="437" spans="3:9" ht="15.75" customHeight="1">
      <c r="C437" s="2"/>
      <c r="D437" s="88"/>
      <c r="E437" s="6"/>
      <c r="F437" s="6"/>
      <c r="G437" s="3"/>
      <c r="H437" s="6"/>
      <c r="I437" s="3"/>
    </row>
    <row r="438" spans="3:9" ht="15.75" customHeight="1">
      <c r="C438" s="2"/>
      <c r="D438" s="88"/>
      <c r="E438" s="6"/>
      <c r="F438" s="6"/>
      <c r="G438" s="3"/>
      <c r="H438" s="6"/>
      <c r="I438" s="3"/>
    </row>
    <row r="439" spans="3:9" ht="15.75" customHeight="1">
      <c r="C439" s="2"/>
      <c r="D439" s="88"/>
      <c r="E439" s="6"/>
      <c r="F439" s="6"/>
      <c r="G439" s="3"/>
      <c r="H439" s="6"/>
      <c r="I439" s="3"/>
    </row>
    <row r="440" spans="3:9" ht="15.75" customHeight="1">
      <c r="C440" s="2"/>
      <c r="D440" s="88"/>
      <c r="E440" s="6"/>
      <c r="F440" s="6"/>
      <c r="G440" s="3"/>
      <c r="H440" s="6"/>
      <c r="I440" s="3"/>
    </row>
    <row r="441" spans="3:9" ht="15.75" customHeight="1">
      <c r="C441" s="2"/>
      <c r="D441" s="88"/>
      <c r="E441" s="6"/>
      <c r="F441" s="6"/>
      <c r="G441" s="3"/>
      <c r="H441" s="6"/>
      <c r="I441" s="3"/>
    </row>
    <row r="442" spans="3:9" ht="15.75" customHeight="1">
      <c r="C442" s="2"/>
      <c r="D442" s="88"/>
      <c r="E442" s="6"/>
      <c r="F442" s="6"/>
      <c r="G442" s="3"/>
      <c r="H442" s="6"/>
      <c r="I442" s="3"/>
    </row>
    <row r="443" spans="3:9" ht="15.75" customHeight="1">
      <c r="C443" s="2"/>
      <c r="D443" s="88"/>
      <c r="E443" s="6"/>
      <c r="F443" s="6"/>
      <c r="G443" s="3"/>
      <c r="H443" s="6"/>
      <c r="I443" s="3"/>
    </row>
    <row r="444" spans="3:9" ht="15.75" customHeight="1">
      <c r="C444" s="2"/>
      <c r="D444" s="88"/>
      <c r="E444" s="6"/>
      <c r="F444" s="6"/>
      <c r="G444" s="3"/>
      <c r="H444" s="6"/>
      <c r="I444" s="3"/>
    </row>
    <row r="445" spans="3:9" ht="15.75" customHeight="1">
      <c r="C445" s="2"/>
      <c r="D445" s="88"/>
      <c r="E445" s="6"/>
      <c r="F445" s="6"/>
      <c r="G445" s="3"/>
      <c r="H445" s="6"/>
      <c r="I445" s="3"/>
    </row>
    <row r="446" spans="3:9" ht="15.75" customHeight="1">
      <c r="C446" s="2"/>
      <c r="D446" s="88"/>
      <c r="E446" s="6"/>
      <c r="F446" s="6"/>
      <c r="G446" s="3"/>
      <c r="H446" s="6"/>
      <c r="I446" s="3"/>
    </row>
    <row r="447" spans="3:9" ht="15.75" customHeight="1">
      <c r="C447" s="2"/>
      <c r="D447" s="88"/>
      <c r="E447" s="6"/>
      <c r="F447" s="6"/>
      <c r="G447" s="3"/>
      <c r="H447" s="6"/>
      <c r="I447" s="3"/>
    </row>
    <row r="448" spans="3:9" ht="15.75" customHeight="1">
      <c r="C448" s="2"/>
      <c r="D448" s="88"/>
      <c r="E448" s="6"/>
      <c r="F448" s="6"/>
      <c r="G448" s="3"/>
      <c r="H448" s="6"/>
      <c r="I448" s="3"/>
    </row>
    <row r="449" spans="3:9" ht="15.75" customHeight="1">
      <c r="C449" s="2"/>
      <c r="D449" s="88"/>
      <c r="E449" s="6"/>
      <c r="F449" s="6"/>
      <c r="G449" s="3"/>
      <c r="H449" s="6"/>
      <c r="I449" s="3"/>
    </row>
    <row r="450" spans="3:9" ht="15.75" customHeight="1">
      <c r="C450" s="2"/>
      <c r="D450" s="88"/>
      <c r="E450" s="6"/>
      <c r="F450" s="6"/>
      <c r="G450" s="3"/>
      <c r="H450" s="6"/>
      <c r="I450" s="3"/>
    </row>
    <row r="451" spans="3:9" ht="15.75" customHeight="1">
      <c r="C451" s="2"/>
      <c r="D451" s="88"/>
      <c r="E451" s="6"/>
      <c r="F451" s="6"/>
      <c r="G451" s="3"/>
      <c r="H451" s="6"/>
      <c r="I451" s="3"/>
    </row>
    <row r="452" spans="3:9" ht="15.75" customHeight="1">
      <c r="C452" s="2"/>
      <c r="D452" s="88"/>
      <c r="E452" s="6"/>
      <c r="F452" s="6"/>
      <c r="G452" s="3"/>
      <c r="H452" s="6"/>
      <c r="I452" s="3"/>
    </row>
    <row r="453" spans="3:9" ht="15.75" customHeight="1">
      <c r="C453" s="2"/>
      <c r="D453" s="88"/>
      <c r="E453" s="6"/>
      <c r="F453" s="6"/>
      <c r="G453" s="3"/>
      <c r="H453" s="6"/>
      <c r="I453" s="3"/>
    </row>
    <row r="454" spans="3:9" ht="15.75" customHeight="1">
      <c r="C454" s="2"/>
      <c r="D454" s="88"/>
      <c r="E454" s="6"/>
      <c r="F454" s="6"/>
      <c r="G454" s="3"/>
      <c r="H454" s="6"/>
      <c r="I454" s="3"/>
    </row>
    <row r="455" spans="3:9" ht="15.75" customHeight="1">
      <c r="C455" s="2"/>
      <c r="D455" s="88"/>
      <c r="E455" s="6"/>
      <c r="F455" s="6"/>
      <c r="G455" s="3"/>
      <c r="H455" s="6"/>
      <c r="I455" s="3"/>
    </row>
    <row r="456" spans="3:9" ht="15.75" customHeight="1">
      <c r="C456" s="2"/>
      <c r="D456" s="88"/>
      <c r="E456" s="6"/>
      <c r="F456" s="6"/>
      <c r="G456" s="3"/>
      <c r="H456" s="6"/>
      <c r="I456" s="3"/>
    </row>
    <row r="457" spans="3:9" ht="15.75" customHeight="1">
      <c r="C457" s="2"/>
      <c r="D457" s="88"/>
      <c r="E457" s="6"/>
      <c r="F457" s="6"/>
      <c r="G457" s="3"/>
      <c r="H457" s="6"/>
      <c r="I457" s="3"/>
    </row>
    <row r="458" spans="3:9" ht="15.75" customHeight="1">
      <c r="C458" s="2"/>
      <c r="D458" s="88"/>
      <c r="E458" s="6"/>
      <c r="F458" s="6"/>
      <c r="G458" s="3"/>
      <c r="H458" s="6"/>
      <c r="I458" s="3"/>
    </row>
    <row r="459" spans="3:9" ht="15.75" customHeight="1">
      <c r="C459" s="2"/>
      <c r="D459" s="88"/>
      <c r="E459" s="6"/>
      <c r="F459" s="6"/>
      <c r="G459" s="3"/>
      <c r="H459" s="6"/>
      <c r="I459" s="3"/>
    </row>
    <row r="460" spans="3:9" ht="15.75" customHeight="1">
      <c r="C460" s="2"/>
      <c r="D460" s="88"/>
      <c r="E460" s="6"/>
      <c r="F460" s="6"/>
      <c r="G460" s="3"/>
      <c r="H460" s="6"/>
      <c r="I460" s="3"/>
    </row>
    <row r="461" spans="3:9" ht="15.75" customHeight="1">
      <c r="C461" s="2"/>
      <c r="D461" s="88"/>
      <c r="E461" s="6"/>
      <c r="F461" s="6"/>
      <c r="G461" s="3"/>
      <c r="H461" s="6"/>
      <c r="I461" s="3"/>
    </row>
    <row r="462" spans="3:9" ht="15.75" customHeight="1">
      <c r="C462" s="2"/>
      <c r="D462" s="88"/>
      <c r="E462" s="6"/>
      <c r="F462" s="6"/>
      <c r="G462" s="3"/>
      <c r="H462" s="6"/>
      <c r="I462" s="3"/>
    </row>
    <row r="463" spans="3:9" ht="15.75" customHeight="1">
      <c r="C463" s="2"/>
      <c r="D463" s="88"/>
      <c r="E463" s="6"/>
      <c r="F463" s="6"/>
      <c r="G463" s="3"/>
      <c r="H463" s="6"/>
      <c r="I463" s="3"/>
    </row>
    <row r="464" spans="3:9" ht="15.75" customHeight="1">
      <c r="C464" s="2"/>
      <c r="D464" s="88"/>
      <c r="E464" s="6"/>
      <c r="F464" s="6"/>
      <c r="G464" s="3"/>
      <c r="H464" s="6"/>
      <c r="I464" s="3"/>
    </row>
    <row r="465" spans="3:9" ht="15.75" customHeight="1">
      <c r="C465" s="2"/>
      <c r="D465" s="88"/>
      <c r="E465" s="6"/>
      <c r="F465" s="6"/>
      <c r="G465" s="3"/>
      <c r="H465" s="6"/>
      <c r="I465" s="3"/>
    </row>
    <row r="466" spans="3:9" ht="15.75" customHeight="1">
      <c r="C466" s="2"/>
      <c r="D466" s="88"/>
      <c r="E466" s="6"/>
      <c r="F466" s="6"/>
      <c r="G466" s="3"/>
      <c r="H466" s="6"/>
      <c r="I466" s="3"/>
    </row>
    <row r="467" spans="3:9" ht="15.75" customHeight="1">
      <c r="C467" s="2"/>
      <c r="D467" s="88"/>
      <c r="E467" s="6"/>
      <c r="F467" s="6"/>
      <c r="G467" s="3"/>
      <c r="H467" s="6"/>
      <c r="I467" s="3"/>
    </row>
    <row r="468" spans="3:9" ht="15.75" customHeight="1">
      <c r="C468" s="2"/>
      <c r="D468" s="88"/>
      <c r="E468" s="6"/>
      <c r="F468" s="6"/>
      <c r="G468" s="3"/>
      <c r="H468" s="6"/>
      <c r="I468" s="3"/>
    </row>
    <row r="469" spans="3:9" ht="15.75" customHeight="1">
      <c r="C469" s="2"/>
      <c r="D469" s="88"/>
      <c r="E469" s="6"/>
      <c r="F469" s="6"/>
      <c r="G469" s="3"/>
      <c r="H469" s="6"/>
      <c r="I469" s="3"/>
    </row>
    <row r="470" spans="3:9" ht="15.75" customHeight="1">
      <c r="C470" s="2"/>
      <c r="D470" s="88"/>
      <c r="E470" s="6"/>
      <c r="F470" s="6"/>
      <c r="G470" s="3"/>
      <c r="H470" s="6"/>
      <c r="I470" s="3"/>
    </row>
    <row r="471" spans="3:9" ht="15.75" customHeight="1">
      <c r="C471" s="2"/>
      <c r="D471" s="88"/>
      <c r="E471" s="6"/>
      <c r="F471" s="6"/>
      <c r="G471" s="3"/>
      <c r="H471" s="6"/>
      <c r="I471" s="3"/>
    </row>
    <row r="472" spans="3:9" ht="15.75" customHeight="1">
      <c r="C472" s="2"/>
      <c r="D472" s="88"/>
      <c r="E472" s="6"/>
      <c r="F472" s="6"/>
      <c r="G472" s="3"/>
      <c r="H472" s="6"/>
      <c r="I472" s="3"/>
    </row>
    <row r="473" spans="3:9" ht="15.75" customHeight="1">
      <c r="C473" s="2"/>
      <c r="D473" s="88"/>
      <c r="E473" s="6"/>
      <c r="F473" s="6"/>
      <c r="G473" s="3"/>
      <c r="H473" s="6"/>
      <c r="I473" s="3"/>
    </row>
    <row r="474" spans="3:9" ht="15.75" customHeight="1">
      <c r="C474" s="2"/>
      <c r="D474" s="88"/>
      <c r="E474" s="6"/>
      <c r="F474" s="6"/>
      <c r="G474" s="3"/>
      <c r="H474" s="6"/>
      <c r="I474" s="3"/>
    </row>
    <row r="475" spans="3:9" ht="15.75" customHeight="1">
      <c r="C475" s="2"/>
      <c r="D475" s="88"/>
      <c r="E475" s="6"/>
      <c r="F475" s="6"/>
      <c r="G475" s="3"/>
      <c r="H475" s="6"/>
      <c r="I475" s="3"/>
    </row>
    <row r="476" spans="3:9" ht="15.75" customHeight="1">
      <c r="C476" s="2"/>
      <c r="D476" s="88"/>
      <c r="E476" s="6"/>
      <c r="F476" s="6"/>
      <c r="G476" s="3"/>
      <c r="H476" s="6"/>
      <c r="I476" s="3"/>
    </row>
    <row r="477" spans="3:9" ht="15.75" customHeight="1">
      <c r="C477" s="2"/>
      <c r="D477" s="88"/>
      <c r="E477" s="6"/>
      <c r="F477" s="6"/>
      <c r="G477" s="3"/>
      <c r="H477" s="6"/>
      <c r="I477" s="3"/>
    </row>
    <row r="478" spans="3:9" ht="15.75" customHeight="1">
      <c r="C478" s="2"/>
      <c r="D478" s="88"/>
      <c r="E478" s="6"/>
      <c r="F478" s="6"/>
      <c r="G478" s="3"/>
      <c r="H478" s="6"/>
      <c r="I478" s="3"/>
    </row>
    <row r="479" spans="3:9" ht="15.75" customHeight="1">
      <c r="C479" s="2"/>
      <c r="D479" s="88"/>
      <c r="E479" s="6"/>
      <c r="F479" s="6"/>
      <c r="G479" s="3"/>
      <c r="H479" s="6"/>
      <c r="I479" s="3"/>
    </row>
    <row r="480" spans="3:9" ht="15.75" customHeight="1">
      <c r="C480" s="2"/>
      <c r="D480" s="88"/>
      <c r="E480" s="6"/>
      <c r="F480" s="6"/>
      <c r="G480" s="3"/>
      <c r="H480" s="6"/>
      <c r="I480" s="3"/>
    </row>
    <row r="481" spans="3:9" ht="15.75" customHeight="1">
      <c r="C481" s="2"/>
      <c r="D481" s="88"/>
      <c r="E481" s="6"/>
      <c r="F481" s="6"/>
      <c r="G481" s="3"/>
      <c r="H481" s="6"/>
      <c r="I481" s="3"/>
    </row>
    <row r="482" spans="3:9" ht="15.75" customHeight="1">
      <c r="C482" s="2"/>
      <c r="D482" s="88"/>
      <c r="E482" s="6"/>
      <c r="F482" s="6"/>
      <c r="G482" s="3"/>
      <c r="H482" s="6"/>
      <c r="I482" s="3"/>
    </row>
    <row r="483" spans="3:9" ht="15.75" customHeight="1">
      <c r="C483" s="2"/>
      <c r="D483" s="88"/>
      <c r="E483" s="6"/>
      <c r="F483" s="6"/>
      <c r="G483" s="3"/>
      <c r="H483" s="6"/>
      <c r="I483" s="3"/>
    </row>
    <row r="484" spans="3:9" ht="15.75" customHeight="1">
      <c r="C484" s="2"/>
      <c r="D484" s="88"/>
      <c r="E484" s="6"/>
      <c r="F484" s="6"/>
      <c r="G484" s="3"/>
      <c r="H484" s="6"/>
      <c r="I484" s="3"/>
    </row>
    <row r="485" spans="3:9" ht="15.75" customHeight="1">
      <c r="C485" s="2"/>
      <c r="D485" s="88"/>
      <c r="E485" s="6"/>
      <c r="F485" s="6"/>
      <c r="G485" s="3"/>
      <c r="H485" s="6"/>
      <c r="I485" s="3"/>
    </row>
    <row r="486" spans="3:9" ht="15.75" customHeight="1">
      <c r="C486" s="2"/>
      <c r="D486" s="88"/>
      <c r="E486" s="6"/>
      <c r="F486" s="6"/>
      <c r="G486" s="3"/>
      <c r="H486" s="6"/>
      <c r="I486" s="3"/>
    </row>
    <row r="487" spans="3:9" ht="15.75" customHeight="1">
      <c r="C487" s="2"/>
      <c r="D487" s="88"/>
      <c r="E487" s="6"/>
      <c r="F487" s="6"/>
      <c r="G487" s="3"/>
      <c r="H487" s="6"/>
      <c r="I487" s="3"/>
    </row>
    <row r="488" spans="3:9" ht="15.75" customHeight="1">
      <c r="C488" s="2"/>
      <c r="D488" s="88"/>
      <c r="E488" s="6"/>
      <c r="F488" s="6"/>
      <c r="G488" s="3"/>
      <c r="H488" s="6"/>
      <c r="I488" s="3"/>
    </row>
    <row r="489" spans="3:9" ht="15.75" customHeight="1">
      <c r="C489" s="2"/>
      <c r="D489" s="88"/>
      <c r="E489" s="6"/>
      <c r="F489" s="6"/>
      <c r="G489" s="3"/>
      <c r="H489" s="6"/>
      <c r="I489" s="3"/>
    </row>
    <row r="490" spans="3:9" ht="15.75" customHeight="1">
      <c r="C490" s="2"/>
      <c r="D490" s="88"/>
      <c r="E490" s="6"/>
      <c r="F490" s="6"/>
      <c r="G490" s="3"/>
      <c r="H490" s="6"/>
      <c r="I490" s="3"/>
    </row>
    <row r="491" spans="3:9" ht="15.75" customHeight="1">
      <c r="C491" s="2"/>
      <c r="D491" s="88"/>
      <c r="E491" s="6"/>
      <c r="F491" s="6"/>
      <c r="G491" s="3"/>
      <c r="H491" s="6"/>
      <c r="I491" s="3"/>
    </row>
    <row r="492" spans="3:9" ht="15.75" customHeight="1">
      <c r="C492" s="2"/>
      <c r="D492" s="88"/>
      <c r="E492" s="6"/>
      <c r="F492" s="6"/>
      <c r="G492" s="3"/>
      <c r="H492" s="6"/>
      <c r="I492" s="3"/>
    </row>
    <row r="493" spans="3:9" ht="15.75" customHeight="1">
      <c r="C493" s="2"/>
      <c r="D493" s="88"/>
      <c r="E493" s="6"/>
      <c r="F493" s="6"/>
      <c r="G493" s="3"/>
      <c r="H493" s="6"/>
      <c r="I493" s="3"/>
    </row>
    <row r="494" spans="3:9" ht="15.75" customHeight="1">
      <c r="C494" s="2"/>
      <c r="D494" s="88"/>
      <c r="E494" s="6"/>
      <c r="F494" s="6"/>
      <c r="G494" s="3"/>
      <c r="H494" s="6"/>
      <c r="I494" s="3"/>
    </row>
    <row r="495" spans="3:9" ht="15.75" customHeight="1">
      <c r="C495" s="2"/>
      <c r="D495" s="88"/>
      <c r="E495" s="6"/>
      <c r="F495" s="6"/>
      <c r="G495" s="3"/>
      <c r="H495" s="6"/>
      <c r="I495" s="3"/>
    </row>
    <row r="496" spans="3:9" ht="15.75" customHeight="1">
      <c r="C496" s="2"/>
      <c r="D496" s="88"/>
      <c r="E496" s="6"/>
      <c r="F496" s="6"/>
      <c r="G496" s="3"/>
      <c r="H496" s="6"/>
      <c r="I496" s="3"/>
    </row>
    <row r="497" spans="3:9" ht="15.75" customHeight="1">
      <c r="C497" s="2"/>
      <c r="D497" s="88"/>
      <c r="E497" s="6"/>
      <c r="F497" s="6"/>
      <c r="G497" s="3"/>
      <c r="H497" s="6"/>
      <c r="I497" s="3"/>
    </row>
    <row r="498" spans="3:9" ht="15.75" customHeight="1">
      <c r="C498" s="2"/>
      <c r="D498" s="88"/>
      <c r="E498" s="6"/>
      <c r="F498" s="6"/>
      <c r="G498" s="3"/>
      <c r="H498" s="6"/>
      <c r="I498" s="3"/>
    </row>
    <row r="499" spans="3:9" ht="15.75" customHeight="1">
      <c r="C499" s="2"/>
      <c r="D499" s="88"/>
      <c r="E499" s="6"/>
      <c r="F499" s="6"/>
      <c r="G499" s="3"/>
      <c r="H499" s="6"/>
      <c r="I499" s="3"/>
    </row>
    <row r="500" spans="3:9" ht="15.75" customHeight="1">
      <c r="C500" s="2"/>
      <c r="D500" s="88"/>
      <c r="E500" s="6"/>
      <c r="F500" s="6"/>
      <c r="G500" s="3"/>
      <c r="H500" s="6"/>
      <c r="I500" s="3"/>
    </row>
    <row r="501" spans="3:9" ht="15.75" customHeight="1">
      <c r="C501" s="2"/>
      <c r="D501" s="88"/>
      <c r="E501" s="6"/>
      <c r="F501" s="6"/>
      <c r="G501" s="3"/>
      <c r="H501" s="6"/>
      <c r="I501" s="3"/>
    </row>
    <row r="502" spans="3:9" ht="15.75" customHeight="1">
      <c r="C502" s="2"/>
      <c r="D502" s="88"/>
      <c r="E502" s="6"/>
      <c r="F502" s="6"/>
      <c r="G502" s="3"/>
      <c r="H502" s="6"/>
      <c r="I502" s="3"/>
    </row>
    <row r="503" spans="3:9" ht="15.75" customHeight="1">
      <c r="C503" s="2"/>
      <c r="D503" s="88"/>
      <c r="E503" s="6"/>
      <c r="F503" s="6"/>
      <c r="G503" s="3"/>
      <c r="H503" s="6"/>
      <c r="I503" s="3"/>
    </row>
    <row r="504" spans="3:9" ht="15.75" customHeight="1">
      <c r="C504" s="2"/>
      <c r="D504" s="88"/>
      <c r="E504" s="6"/>
      <c r="F504" s="6"/>
      <c r="G504" s="3"/>
      <c r="H504" s="6"/>
      <c r="I504" s="3"/>
    </row>
    <row r="505" spans="3:9" ht="15.75" customHeight="1">
      <c r="C505" s="2"/>
      <c r="D505" s="88"/>
      <c r="E505" s="6"/>
      <c r="F505" s="6"/>
      <c r="G505" s="3"/>
      <c r="H505" s="6"/>
      <c r="I505" s="3"/>
    </row>
    <row r="506" spans="3:9" ht="15.75" customHeight="1">
      <c r="C506" s="2"/>
      <c r="D506" s="88"/>
      <c r="E506" s="6"/>
      <c r="F506" s="6"/>
      <c r="G506" s="3"/>
      <c r="H506" s="6"/>
      <c r="I506" s="3"/>
    </row>
    <row r="507" spans="3:9" ht="15.75" customHeight="1">
      <c r="C507" s="2"/>
      <c r="D507" s="88"/>
      <c r="E507" s="6"/>
      <c r="F507" s="6"/>
      <c r="G507" s="3"/>
      <c r="H507" s="6"/>
      <c r="I507" s="3"/>
    </row>
    <row r="508" spans="3:9" ht="15.75" customHeight="1">
      <c r="C508" s="2"/>
      <c r="D508" s="88"/>
      <c r="E508" s="6"/>
      <c r="F508" s="6"/>
      <c r="G508" s="3"/>
      <c r="H508" s="6"/>
      <c r="I508" s="3"/>
    </row>
    <row r="509" spans="3:9" ht="15.75" customHeight="1">
      <c r="C509" s="2"/>
      <c r="D509" s="88"/>
      <c r="E509" s="6"/>
      <c r="F509" s="6"/>
      <c r="G509" s="3"/>
      <c r="H509" s="6"/>
      <c r="I509" s="3"/>
    </row>
    <row r="510" spans="3:9" ht="15.75" customHeight="1">
      <c r="C510" s="2"/>
      <c r="D510" s="88"/>
      <c r="E510" s="6"/>
      <c r="F510" s="6"/>
      <c r="G510" s="3"/>
      <c r="H510" s="6"/>
      <c r="I510" s="3"/>
    </row>
    <row r="511" spans="3:9" ht="15.75" customHeight="1">
      <c r="C511" s="2"/>
      <c r="D511" s="88"/>
      <c r="E511" s="6"/>
      <c r="F511" s="6"/>
      <c r="G511" s="3"/>
      <c r="H511" s="6"/>
      <c r="I511" s="3"/>
    </row>
    <row r="512" spans="3:9" ht="15.75" customHeight="1">
      <c r="C512" s="2"/>
      <c r="D512" s="88"/>
      <c r="E512" s="6"/>
      <c r="F512" s="6"/>
      <c r="G512" s="3"/>
      <c r="H512" s="6"/>
      <c r="I512" s="3"/>
    </row>
    <row r="513" spans="3:9" ht="15.75" customHeight="1">
      <c r="C513" s="2"/>
      <c r="D513" s="88"/>
      <c r="E513" s="6"/>
      <c r="F513" s="6"/>
      <c r="G513" s="3"/>
      <c r="H513" s="6"/>
      <c r="I513" s="3"/>
    </row>
    <row r="514" spans="3:9" ht="15.75" customHeight="1">
      <c r="C514" s="2"/>
      <c r="D514" s="88"/>
      <c r="E514" s="6"/>
      <c r="F514" s="6"/>
      <c r="G514" s="3"/>
      <c r="H514" s="6"/>
      <c r="I514" s="3"/>
    </row>
    <row r="515" spans="3:9" ht="15.75" customHeight="1">
      <c r="C515" s="2"/>
      <c r="D515" s="88"/>
      <c r="E515" s="6"/>
      <c r="F515" s="6"/>
      <c r="G515" s="3"/>
      <c r="H515" s="6"/>
      <c r="I515" s="3"/>
    </row>
    <row r="516" spans="3:9" ht="15.75" customHeight="1">
      <c r="C516" s="2"/>
      <c r="D516" s="88"/>
      <c r="E516" s="6"/>
      <c r="F516" s="6"/>
      <c r="G516" s="3"/>
      <c r="H516" s="6"/>
      <c r="I516" s="3"/>
    </row>
    <row r="517" spans="3:9" ht="15.75" customHeight="1">
      <c r="C517" s="2"/>
      <c r="D517" s="88"/>
      <c r="E517" s="6"/>
      <c r="F517" s="6"/>
      <c r="G517" s="3"/>
      <c r="H517" s="6"/>
      <c r="I517" s="3"/>
    </row>
    <row r="518" spans="3:9" ht="15.75" customHeight="1">
      <c r="C518" s="2"/>
      <c r="D518" s="88"/>
      <c r="E518" s="6"/>
      <c r="F518" s="6"/>
      <c r="G518" s="3"/>
      <c r="H518" s="6"/>
      <c r="I518" s="3"/>
    </row>
    <row r="519" spans="3:9" ht="15.75" customHeight="1">
      <c r="C519" s="2"/>
      <c r="D519" s="88"/>
      <c r="E519" s="6"/>
      <c r="F519" s="6"/>
      <c r="G519" s="3"/>
      <c r="H519" s="6"/>
      <c r="I519" s="3"/>
    </row>
    <row r="520" spans="3:9" ht="15.75" customHeight="1">
      <c r="C520" s="2"/>
      <c r="D520" s="88"/>
      <c r="E520" s="6"/>
      <c r="F520" s="6"/>
      <c r="G520" s="3"/>
      <c r="H520" s="6"/>
      <c r="I520" s="3"/>
    </row>
    <row r="521" spans="3:9" ht="15.75" customHeight="1">
      <c r="C521" s="2"/>
      <c r="D521" s="88"/>
      <c r="E521" s="6"/>
      <c r="F521" s="6"/>
      <c r="G521" s="3"/>
      <c r="H521" s="6"/>
      <c r="I521" s="3"/>
    </row>
    <row r="522" spans="3:9" ht="15.75" customHeight="1">
      <c r="C522" s="2"/>
      <c r="D522" s="88"/>
      <c r="E522" s="6"/>
      <c r="F522" s="6"/>
      <c r="G522" s="3"/>
      <c r="H522" s="6"/>
      <c r="I522" s="3"/>
    </row>
    <row r="523" spans="3:9" ht="15.75" customHeight="1">
      <c r="C523" s="2"/>
      <c r="D523" s="88"/>
      <c r="E523" s="6"/>
      <c r="F523" s="6"/>
      <c r="G523" s="3"/>
      <c r="H523" s="6"/>
      <c r="I523" s="3"/>
    </row>
    <row r="524" spans="3:9" ht="15.75" customHeight="1">
      <c r="C524" s="2"/>
      <c r="D524" s="88"/>
      <c r="E524" s="6"/>
      <c r="F524" s="6"/>
      <c r="G524" s="3"/>
      <c r="H524" s="6"/>
      <c r="I524" s="3"/>
    </row>
    <row r="525" spans="3:9" ht="15.75" customHeight="1">
      <c r="C525" s="2"/>
      <c r="D525" s="88"/>
      <c r="E525" s="6"/>
      <c r="F525" s="6"/>
      <c r="G525" s="3"/>
      <c r="H525" s="6"/>
      <c r="I525" s="3"/>
    </row>
    <row r="526" spans="3:9" ht="15.75" customHeight="1">
      <c r="C526" s="2"/>
      <c r="D526" s="88"/>
      <c r="E526" s="6"/>
      <c r="F526" s="6"/>
      <c r="G526" s="3"/>
      <c r="H526" s="6"/>
      <c r="I526" s="3"/>
    </row>
    <row r="527" spans="3:9" ht="15.75" customHeight="1">
      <c r="C527" s="2"/>
      <c r="D527" s="88"/>
      <c r="E527" s="6"/>
      <c r="F527" s="6"/>
      <c r="G527" s="3"/>
      <c r="H527" s="6"/>
      <c r="I527" s="3"/>
    </row>
    <row r="528" spans="3:9" ht="15.75" customHeight="1">
      <c r="C528" s="2"/>
      <c r="D528" s="88"/>
      <c r="E528" s="6"/>
      <c r="F528" s="6"/>
      <c r="G528" s="3"/>
      <c r="H528" s="6"/>
      <c r="I528" s="3"/>
    </row>
    <row r="529" spans="3:9" ht="15.75" customHeight="1">
      <c r="C529" s="2"/>
      <c r="D529" s="88"/>
      <c r="E529" s="6"/>
      <c r="F529" s="6"/>
      <c r="G529" s="3"/>
      <c r="H529" s="6"/>
      <c r="I529" s="3"/>
    </row>
    <row r="530" spans="3:9" ht="15.75" customHeight="1">
      <c r="C530" s="2"/>
      <c r="D530" s="88"/>
      <c r="E530" s="6"/>
      <c r="F530" s="6"/>
      <c r="G530" s="3"/>
      <c r="H530" s="6"/>
      <c r="I530" s="3"/>
    </row>
    <row r="531" spans="3:9" ht="15.75" customHeight="1">
      <c r="C531" s="2"/>
      <c r="D531" s="88"/>
      <c r="E531" s="6"/>
      <c r="F531" s="6"/>
      <c r="G531" s="3"/>
      <c r="H531" s="6"/>
      <c r="I531" s="3"/>
    </row>
    <row r="532" spans="3:9" ht="15.75" customHeight="1">
      <c r="C532" s="2"/>
      <c r="D532" s="88"/>
      <c r="E532" s="6"/>
      <c r="F532" s="6"/>
      <c r="G532" s="3"/>
      <c r="H532" s="6"/>
      <c r="I532" s="3"/>
    </row>
    <row r="533" spans="3:9" ht="15.75" customHeight="1">
      <c r="C533" s="2"/>
      <c r="D533" s="88"/>
      <c r="E533" s="6"/>
      <c r="F533" s="6"/>
      <c r="G533" s="3"/>
      <c r="H533" s="6"/>
      <c r="I533" s="3"/>
    </row>
    <row r="534" spans="3:9" ht="15.75" customHeight="1">
      <c r="C534" s="2"/>
      <c r="D534" s="88"/>
      <c r="E534" s="6"/>
      <c r="F534" s="6"/>
      <c r="G534" s="3"/>
      <c r="H534" s="6"/>
      <c r="I534" s="3"/>
    </row>
    <row r="535" spans="3:9" ht="15.75" customHeight="1">
      <c r="C535" s="2"/>
      <c r="D535" s="88"/>
      <c r="E535" s="6"/>
      <c r="F535" s="6"/>
      <c r="G535" s="3"/>
      <c r="H535" s="6"/>
      <c r="I535" s="3"/>
    </row>
    <row r="536" spans="3:9" ht="15.75" customHeight="1">
      <c r="C536" s="2"/>
      <c r="D536" s="88"/>
      <c r="E536" s="6"/>
      <c r="F536" s="6"/>
      <c r="G536" s="3"/>
      <c r="H536" s="6"/>
      <c r="I536" s="3"/>
    </row>
    <row r="537" spans="3:9" ht="15.75" customHeight="1">
      <c r="C537" s="2"/>
      <c r="D537" s="88"/>
      <c r="E537" s="6"/>
      <c r="F537" s="6"/>
      <c r="G537" s="3"/>
      <c r="H537" s="6"/>
      <c r="I537" s="3"/>
    </row>
    <row r="538" spans="3:9" ht="15.75" customHeight="1">
      <c r="C538" s="2"/>
      <c r="D538" s="88"/>
      <c r="E538" s="6"/>
      <c r="F538" s="6"/>
      <c r="G538" s="3"/>
      <c r="H538" s="6"/>
      <c r="I538" s="3"/>
    </row>
    <row r="539" spans="3:9" ht="15.75" customHeight="1">
      <c r="C539" s="2"/>
      <c r="D539" s="88"/>
      <c r="E539" s="6"/>
      <c r="F539" s="6"/>
      <c r="G539" s="3"/>
      <c r="H539" s="6"/>
      <c r="I539" s="3"/>
    </row>
    <row r="540" spans="3:9" ht="15.75" customHeight="1">
      <c r="C540" s="2"/>
      <c r="D540" s="88"/>
      <c r="E540" s="6"/>
      <c r="F540" s="6"/>
      <c r="G540" s="3"/>
      <c r="H540" s="6"/>
      <c r="I540" s="3"/>
    </row>
    <row r="541" spans="3:9" ht="15.75" customHeight="1">
      <c r="C541" s="2"/>
      <c r="D541" s="88"/>
      <c r="E541" s="6"/>
      <c r="F541" s="6"/>
      <c r="G541" s="3"/>
      <c r="H541" s="6"/>
      <c r="I541" s="3"/>
    </row>
    <row r="542" spans="3:9" ht="15.75" customHeight="1">
      <c r="C542" s="2"/>
      <c r="D542" s="88"/>
      <c r="E542" s="6"/>
      <c r="F542" s="6"/>
      <c r="G542" s="3"/>
      <c r="H542" s="6"/>
      <c r="I542" s="3"/>
    </row>
    <row r="543" spans="3:9" ht="15.75" customHeight="1">
      <c r="C543" s="2"/>
      <c r="D543" s="88"/>
      <c r="E543" s="6"/>
      <c r="F543" s="6"/>
      <c r="G543" s="3"/>
      <c r="H543" s="6"/>
      <c r="I543" s="3"/>
    </row>
    <row r="544" spans="3:9" ht="15.75" customHeight="1">
      <c r="C544" s="2"/>
      <c r="D544" s="88"/>
      <c r="E544" s="6"/>
      <c r="F544" s="6"/>
      <c r="G544" s="3"/>
      <c r="H544" s="6"/>
      <c r="I544" s="3"/>
    </row>
    <row r="545" spans="3:9" ht="15.75" customHeight="1">
      <c r="C545" s="2"/>
      <c r="D545" s="88"/>
      <c r="E545" s="6"/>
      <c r="F545" s="6"/>
      <c r="G545" s="3"/>
      <c r="H545" s="6"/>
      <c r="I545" s="3"/>
    </row>
    <row r="546" spans="3:9" ht="15.75" customHeight="1">
      <c r="C546" s="2"/>
      <c r="D546" s="88"/>
      <c r="E546" s="6"/>
      <c r="F546" s="6"/>
      <c r="G546" s="3"/>
      <c r="H546" s="6"/>
      <c r="I546" s="3"/>
    </row>
    <row r="547" spans="3:9" ht="15.75" customHeight="1">
      <c r="C547" s="2"/>
      <c r="D547" s="88"/>
      <c r="E547" s="6"/>
      <c r="F547" s="6"/>
      <c r="G547" s="3"/>
      <c r="H547" s="6"/>
      <c r="I547" s="3"/>
    </row>
    <row r="548" spans="3:9" ht="15.75" customHeight="1">
      <c r="C548" s="2"/>
      <c r="D548" s="88"/>
      <c r="E548" s="6"/>
      <c r="F548" s="6"/>
      <c r="G548" s="3"/>
      <c r="H548" s="6"/>
      <c r="I548" s="3"/>
    </row>
    <row r="549" spans="3:9" ht="15.75" customHeight="1">
      <c r="C549" s="2"/>
      <c r="D549" s="88"/>
      <c r="E549" s="6"/>
      <c r="F549" s="6"/>
      <c r="G549" s="3"/>
      <c r="H549" s="6"/>
      <c r="I549" s="3"/>
    </row>
    <row r="550" spans="3:9" ht="15.75" customHeight="1">
      <c r="C550" s="2"/>
      <c r="D550" s="88"/>
      <c r="E550" s="6"/>
      <c r="F550" s="6"/>
      <c r="G550" s="3"/>
      <c r="H550" s="6"/>
      <c r="I550" s="3"/>
    </row>
    <row r="551" spans="3:9" ht="15.75" customHeight="1">
      <c r="C551" s="2"/>
      <c r="D551" s="88"/>
      <c r="E551" s="6"/>
      <c r="F551" s="6"/>
      <c r="G551" s="3"/>
      <c r="H551" s="6"/>
      <c r="I551" s="3"/>
    </row>
    <row r="552" spans="3:9" ht="15.75" customHeight="1">
      <c r="C552" s="2"/>
      <c r="D552" s="88"/>
      <c r="E552" s="6"/>
      <c r="F552" s="6"/>
      <c r="G552" s="3"/>
      <c r="H552" s="6"/>
      <c r="I552" s="3"/>
    </row>
    <row r="553" spans="3:9" ht="15.75" customHeight="1">
      <c r="C553" s="2"/>
      <c r="D553" s="88"/>
      <c r="E553" s="6"/>
      <c r="F553" s="6"/>
      <c r="G553" s="3"/>
      <c r="H553" s="6"/>
      <c r="I553" s="3"/>
    </row>
    <row r="554" spans="3:9" ht="15.75" customHeight="1">
      <c r="C554" s="2"/>
      <c r="D554" s="88"/>
      <c r="E554" s="6"/>
      <c r="F554" s="6"/>
      <c r="G554" s="3"/>
      <c r="H554" s="6"/>
      <c r="I554" s="3"/>
    </row>
    <row r="555" spans="3:9" ht="15.75" customHeight="1">
      <c r="C555" s="2"/>
      <c r="D555" s="88"/>
      <c r="E555" s="6"/>
      <c r="F555" s="6"/>
      <c r="G555" s="3"/>
      <c r="H555" s="6"/>
      <c r="I555" s="3"/>
    </row>
    <row r="556" spans="3:9" ht="15.75" customHeight="1">
      <c r="C556" s="2"/>
      <c r="D556" s="88"/>
      <c r="E556" s="6"/>
      <c r="F556" s="6"/>
      <c r="G556" s="3"/>
      <c r="H556" s="6"/>
      <c r="I556" s="3"/>
    </row>
    <row r="557" spans="3:9" ht="15.75" customHeight="1">
      <c r="C557" s="2"/>
      <c r="D557" s="88"/>
      <c r="E557" s="6"/>
      <c r="F557" s="6"/>
      <c r="G557" s="3"/>
      <c r="H557" s="6"/>
      <c r="I557" s="3"/>
    </row>
    <row r="558" spans="3:9" ht="15.75" customHeight="1">
      <c r="C558" s="2"/>
      <c r="D558" s="88"/>
      <c r="E558" s="6"/>
      <c r="F558" s="6"/>
      <c r="G558" s="3"/>
      <c r="H558" s="6"/>
      <c r="I558" s="3"/>
    </row>
    <row r="559" spans="3:9" ht="15.75" customHeight="1">
      <c r="C559" s="2"/>
      <c r="D559" s="88"/>
      <c r="E559" s="6"/>
      <c r="F559" s="6"/>
      <c r="G559" s="3"/>
      <c r="H559" s="6"/>
      <c r="I559" s="3"/>
    </row>
    <row r="560" spans="3:9" ht="15.75" customHeight="1">
      <c r="C560" s="2"/>
      <c r="D560" s="88"/>
      <c r="E560" s="6"/>
      <c r="F560" s="6"/>
      <c r="G560" s="3"/>
      <c r="H560" s="6"/>
      <c r="I560" s="3"/>
    </row>
    <row r="561" spans="3:9" ht="15.75" customHeight="1">
      <c r="C561" s="2"/>
      <c r="D561" s="88"/>
      <c r="E561" s="6"/>
      <c r="F561" s="6"/>
      <c r="G561" s="3"/>
      <c r="H561" s="6"/>
      <c r="I561" s="3"/>
    </row>
    <row r="562" spans="3:9" ht="15.75" customHeight="1">
      <c r="C562" s="2"/>
      <c r="D562" s="88"/>
      <c r="E562" s="6"/>
      <c r="F562" s="6"/>
      <c r="G562" s="3"/>
      <c r="H562" s="6"/>
      <c r="I562" s="3"/>
    </row>
    <row r="563" spans="3:9" ht="15.75" customHeight="1">
      <c r="C563" s="2"/>
      <c r="D563" s="88"/>
      <c r="E563" s="6"/>
      <c r="F563" s="6"/>
      <c r="G563" s="3"/>
      <c r="H563" s="6"/>
      <c r="I563" s="3"/>
    </row>
    <row r="564" spans="3:9" ht="15.75" customHeight="1">
      <c r="C564" s="2"/>
      <c r="D564" s="88"/>
      <c r="E564" s="6"/>
      <c r="F564" s="6"/>
      <c r="G564" s="3"/>
      <c r="H564" s="6"/>
      <c r="I564" s="3"/>
    </row>
    <row r="565" spans="3:9" ht="15.75" customHeight="1">
      <c r="C565" s="2"/>
      <c r="D565" s="88"/>
      <c r="E565" s="6"/>
      <c r="F565" s="6"/>
      <c r="G565" s="3"/>
      <c r="H565" s="6"/>
      <c r="I565" s="3"/>
    </row>
    <row r="566" spans="3:9" ht="15.75" customHeight="1">
      <c r="C566" s="2"/>
      <c r="D566" s="88"/>
      <c r="E566" s="6"/>
      <c r="F566" s="6"/>
      <c r="G566" s="3"/>
      <c r="H566" s="6"/>
      <c r="I566" s="3"/>
    </row>
    <row r="567" spans="3:9" ht="15.75" customHeight="1">
      <c r="C567" s="2"/>
      <c r="D567" s="88"/>
      <c r="E567" s="6"/>
      <c r="F567" s="6"/>
      <c r="G567" s="3"/>
      <c r="H567" s="6"/>
      <c r="I567" s="3"/>
    </row>
    <row r="568" spans="3:9" ht="15.75" customHeight="1">
      <c r="C568" s="2"/>
      <c r="D568" s="88"/>
      <c r="E568" s="6"/>
      <c r="F568" s="6"/>
      <c r="G568" s="3"/>
      <c r="H568" s="6"/>
      <c r="I568" s="3"/>
    </row>
    <row r="569" spans="3:9" ht="15.75" customHeight="1">
      <c r="C569" s="2"/>
      <c r="D569" s="88"/>
      <c r="E569" s="6"/>
      <c r="F569" s="6"/>
      <c r="G569" s="3"/>
      <c r="H569" s="6"/>
      <c r="I569" s="3"/>
    </row>
    <row r="570" spans="3:9" ht="15.75" customHeight="1">
      <c r="C570" s="2"/>
      <c r="D570" s="88"/>
      <c r="E570" s="6"/>
      <c r="F570" s="6"/>
      <c r="G570" s="3"/>
      <c r="H570" s="6"/>
      <c r="I570" s="3"/>
    </row>
    <row r="571" spans="3:9" ht="15.75" customHeight="1">
      <c r="C571" s="2"/>
      <c r="D571" s="88"/>
      <c r="E571" s="6"/>
      <c r="F571" s="6"/>
      <c r="G571" s="3"/>
      <c r="H571" s="6"/>
      <c r="I571" s="3"/>
    </row>
    <row r="572" spans="3:9" ht="15.75" customHeight="1">
      <c r="C572" s="2"/>
      <c r="D572" s="88"/>
      <c r="E572" s="6"/>
      <c r="F572" s="6"/>
      <c r="G572" s="3"/>
      <c r="H572" s="6"/>
      <c r="I572" s="3"/>
    </row>
    <row r="573" spans="3:9" ht="15.75" customHeight="1">
      <c r="C573" s="2"/>
      <c r="D573" s="88"/>
      <c r="E573" s="6"/>
      <c r="F573" s="6"/>
      <c r="G573" s="3"/>
      <c r="H573" s="6"/>
      <c r="I573" s="3"/>
    </row>
    <row r="574" spans="3:9" ht="15.75" customHeight="1">
      <c r="C574" s="2"/>
      <c r="D574" s="88"/>
      <c r="E574" s="6"/>
      <c r="F574" s="6"/>
      <c r="G574" s="3"/>
      <c r="H574" s="6"/>
      <c r="I574" s="3"/>
    </row>
    <row r="575" spans="3:9" ht="15.75" customHeight="1">
      <c r="C575" s="2"/>
      <c r="D575" s="88"/>
      <c r="E575" s="6"/>
      <c r="F575" s="6"/>
      <c r="G575" s="3"/>
      <c r="H575" s="6"/>
      <c r="I575" s="3"/>
    </row>
    <row r="576" spans="3:9" ht="15.75" customHeight="1">
      <c r="C576" s="2"/>
      <c r="D576" s="88"/>
      <c r="E576" s="6"/>
      <c r="F576" s="6"/>
      <c r="G576" s="3"/>
      <c r="H576" s="6"/>
      <c r="I576" s="3"/>
    </row>
    <row r="577" spans="3:9" ht="15.75" customHeight="1">
      <c r="C577" s="2"/>
      <c r="D577" s="88"/>
      <c r="E577" s="6"/>
      <c r="F577" s="6"/>
      <c r="G577" s="3"/>
      <c r="H577" s="6"/>
      <c r="I577" s="3"/>
    </row>
    <row r="578" spans="3:9" ht="15.75" customHeight="1">
      <c r="C578" s="2"/>
      <c r="D578" s="88"/>
      <c r="E578" s="6"/>
      <c r="F578" s="6"/>
      <c r="G578" s="3"/>
      <c r="H578" s="6"/>
      <c r="I578" s="3"/>
    </row>
    <row r="579" spans="3:9" ht="15.75" customHeight="1">
      <c r="C579" s="2"/>
      <c r="D579" s="88"/>
      <c r="E579" s="6"/>
      <c r="F579" s="6"/>
      <c r="G579" s="3"/>
      <c r="H579" s="6"/>
      <c r="I579" s="3"/>
    </row>
    <row r="580" spans="3:9" ht="15.75" customHeight="1">
      <c r="C580" s="2"/>
      <c r="D580" s="88"/>
      <c r="E580" s="6"/>
      <c r="F580" s="6"/>
      <c r="G580" s="3"/>
      <c r="H580" s="6"/>
      <c r="I580" s="3"/>
    </row>
    <row r="581" spans="3:9" ht="15.75" customHeight="1">
      <c r="C581" s="2"/>
      <c r="D581" s="88"/>
      <c r="E581" s="6"/>
      <c r="F581" s="6"/>
      <c r="G581" s="3"/>
      <c r="H581" s="6"/>
      <c r="I581" s="3"/>
    </row>
    <row r="582" spans="3:9" ht="15.75" customHeight="1">
      <c r="C582" s="2"/>
      <c r="D582" s="88"/>
      <c r="E582" s="6"/>
      <c r="F582" s="6"/>
      <c r="G582" s="3"/>
      <c r="H582" s="6"/>
      <c r="I582" s="3"/>
    </row>
    <row r="583" spans="3:9" ht="15.75" customHeight="1">
      <c r="C583" s="2"/>
      <c r="D583" s="88"/>
      <c r="E583" s="6"/>
      <c r="F583" s="6"/>
      <c r="G583" s="3"/>
      <c r="H583" s="6"/>
      <c r="I583" s="3"/>
    </row>
    <row r="584" spans="3:9" ht="15.75" customHeight="1">
      <c r="C584" s="2"/>
      <c r="D584" s="88"/>
      <c r="E584" s="6"/>
      <c r="F584" s="6"/>
      <c r="G584" s="3"/>
      <c r="H584" s="6"/>
      <c r="I584" s="3"/>
    </row>
    <row r="585" spans="3:9" ht="15.75" customHeight="1">
      <c r="C585" s="2"/>
      <c r="D585" s="88"/>
      <c r="E585" s="6"/>
      <c r="F585" s="6"/>
      <c r="G585" s="3"/>
      <c r="H585" s="6"/>
      <c r="I585" s="3"/>
    </row>
    <row r="586" spans="3:9" ht="15.75" customHeight="1">
      <c r="C586" s="2"/>
      <c r="D586" s="88"/>
      <c r="E586" s="6"/>
      <c r="F586" s="6"/>
      <c r="G586" s="3"/>
      <c r="H586" s="6"/>
      <c r="I586" s="3"/>
    </row>
    <row r="587" spans="3:9" ht="15.75" customHeight="1">
      <c r="C587" s="2"/>
      <c r="D587" s="88"/>
      <c r="E587" s="6"/>
      <c r="F587" s="6"/>
      <c r="G587" s="3"/>
      <c r="H587" s="6"/>
      <c r="I587" s="3"/>
    </row>
    <row r="588" spans="3:9" ht="15.75" customHeight="1">
      <c r="C588" s="2"/>
      <c r="D588" s="88"/>
      <c r="E588" s="6"/>
      <c r="F588" s="6"/>
      <c r="G588" s="3"/>
      <c r="H588" s="6"/>
      <c r="I588" s="3"/>
    </row>
    <row r="589" spans="3:9" ht="15.75" customHeight="1">
      <c r="C589" s="2"/>
      <c r="D589" s="88"/>
      <c r="E589" s="6"/>
      <c r="F589" s="6"/>
      <c r="G589" s="3"/>
      <c r="H589" s="6"/>
      <c r="I589" s="3"/>
    </row>
    <row r="590" spans="3:9" ht="15.75" customHeight="1">
      <c r="C590" s="2"/>
      <c r="D590" s="88"/>
      <c r="E590" s="6"/>
      <c r="F590" s="6"/>
      <c r="G590" s="3"/>
      <c r="H590" s="6"/>
      <c r="I590" s="3"/>
    </row>
    <row r="591" spans="3:9" ht="15.75" customHeight="1">
      <c r="C591" s="2"/>
      <c r="D591" s="88"/>
      <c r="E591" s="6"/>
      <c r="F591" s="6"/>
      <c r="G591" s="3"/>
      <c r="H591" s="6"/>
      <c r="I591" s="3"/>
    </row>
    <row r="592" spans="3:9" ht="15.75" customHeight="1">
      <c r="C592" s="2"/>
      <c r="D592" s="88"/>
      <c r="E592" s="6"/>
      <c r="F592" s="6"/>
      <c r="G592" s="3"/>
      <c r="H592" s="6"/>
      <c r="I592" s="3"/>
    </row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A000000}"/>
    <hyperlink ref="K15" r:id="rId12" xr:uid="{00000000-0004-0000-0000-00000B000000}"/>
    <hyperlink ref="K16" r:id="rId13" xr:uid="{00000000-0004-0000-0000-00000C000000}"/>
    <hyperlink ref="K17" r:id="rId14" xr:uid="{00000000-0004-0000-0000-00000D000000}"/>
    <hyperlink ref="K18" r:id="rId15" xr:uid="{00000000-0004-0000-0000-00000E000000}"/>
    <hyperlink ref="K19" r:id="rId16" xr:uid="{00000000-0004-0000-0000-00000F000000}"/>
    <hyperlink ref="K20" r:id="rId17" xr:uid="{00000000-0004-0000-0000-000010000000}"/>
    <hyperlink ref="K21" r:id="rId18" xr:uid="{00000000-0004-0000-0000-000011000000}"/>
    <hyperlink ref="K22" r:id="rId19" xr:uid="{00000000-0004-0000-0000-000012000000}"/>
    <hyperlink ref="K23" r:id="rId20" xr:uid="{00000000-0004-0000-0000-000013000000}"/>
    <hyperlink ref="K24" r:id="rId21" xr:uid="{00000000-0004-0000-0000-000014000000}"/>
    <hyperlink ref="K25" r:id="rId22" xr:uid="{00000000-0004-0000-0000-000015000000}"/>
    <hyperlink ref="K26" r:id="rId23" xr:uid="{00000000-0004-0000-0000-000016000000}"/>
    <hyperlink ref="K27" r:id="rId24" xr:uid="{00000000-0004-0000-0000-000017000000}"/>
    <hyperlink ref="K29" r:id="rId25" xr:uid="{00000000-0004-0000-0000-000018000000}"/>
    <hyperlink ref="K30" r:id="rId26" xr:uid="{00000000-0004-0000-0000-000019000000}"/>
    <hyperlink ref="K32" r:id="rId27" xr:uid="{00000000-0004-0000-0000-00001A000000}"/>
    <hyperlink ref="K33" r:id="rId28" xr:uid="{00000000-0004-0000-0000-00001B000000}"/>
    <hyperlink ref="K34" r:id="rId29" xr:uid="{00000000-0004-0000-0000-00001C000000}"/>
    <hyperlink ref="K36" r:id="rId30" xr:uid="{00000000-0004-0000-0000-00001D000000}"/>
    <hyperlink ref="K38" r:id="rId31" xr:uid="{00000000-0004-0000-0000-00001E000000}"/>
    <hyperlink ref="K47" r:id="rId32" xr:uid="{00000000-0004-0000-0000-00001F000000}"/>
    <hyperlink ref="K46" r:id="rId33" xr:uid="{00000000-0004-0000-0000-000020000000}"/>
    <hyperlink ref="K43" r:id="rId34" xr:uid="{00000000-0004-0000-0000-000021000000}"/>
    <hyperlink ref="K42" r:id="rId35" xr:uid="{00000000-0004-0000-0000-000022000000}"/>
    <hyperlink ref="K41" r:id="rId36" xr:uid="{00000000-0004-0000-0000-000023000000}"/>
    <hyperlink ref="K35" r:id="rId37" xr:uid="{00000000-0004-0000-0000-000024000000}"/>
    <hyperlink ref="K31" r:id="rId38" xr:uid="{00000000-0004-0000-0000-000025000000}"/>
    <hyperlink ref="K28" r:id="rId39" xr:uid="{00000000-0004-0000-0000-000026000000}"/>
    <hyperlink ref="K14" r:id="rId40" xr:uid="{00000000-0004-0000-0000-000027000000}"/>
    <hyperlink ref="K44" r:id="rId41" xr:uid="{00000000-0004-0000-0000-000028000000}"/>
    <hyperlink ref="K45" r:id="rId42" xr:uid="{00000000-0004-0000-0000-000029000000}"/>
    <hyperlink ref="K39" r:id="rId43" xr:uid="{00000000-0004-0000-0000-00002A000000}"/>
    <hyperlink ref="K40" r:id="rId44" xr:uid="{00000000-0004-0000-0000-00002B000000}"/>
    <hyperlink ref="K37" r:id="rId45" xr:uid="{00000000-0004-0000-0000-00002C000000}"/>
    <hyperlink ref="K49" r:id="rId46" xr:uid="{00000000-0004-0000-0000-00002D000000}"/>
    <hyperlink ref="K54" r:id="rId47" xr:uid="{00000000-0004-0000-0000-00002E000000}"/>
    <hyperlink ref="K53" r:id="rId48" xr:uid="{00000000-0004-0000-0000-00002F000000}"/>
    <hyperlink ref="K57" r:id="rId49" xr:uid="{00000000-0004-0000-0000-000030000000}"/>
    <hyperlink ref="K51" r:id="rId50" xr:uid="{00000000-0004-0000-0000-000031000000}"/>
    <hyperlink ref="K50" r:id="rId51" xr:uid="{00000000-0004-0000-0000-000032000000}"/>
    <hyperlink ref="K55" r:id="rId52" xr:uid="{00000000-0004-0000-0000-000033000000}"/>
    <hyperlink ref="K58" r:id="rId53" xr:uid="{00000000-0004-0000-0000-000034000000}"/>
    <hyperlink ref="K52" r:id="rId54" xr:uid="{00000000-0004-0000-0000-000035000000}"/>
    <hyperlink ref="K59" r:id="rId55" xr:uid="{00000000-0004-0000-0000-000036000000}"/>
    <hyperlink ref="K63" r:id="rId56" xr:uid="{00000000-0004-0000-0000-000037000000}"/>
    <hyperlink ref="K73" r:id="rId57" xr:uid="{00000000-0004-0000-0000-000038000000}"/>
    <hyperlink ref="K72" r:id="rId58" xr:uid="{00000000-0004-0000-0000-000039000000}"/>
    <hyperlink ref="K68" r:id="rId59" xr:uid="{00000000-0004-0000-0000-00003B000000}"/>
    <hyperlink ref="K75" r:id="rId60" xr:uid="{00000000-0004-0000-0000-00003C000000}"/>
    <hyperlink ref="K76" r:id="rId61" xr:uid="{00000000-0004-0000-0000-00003D000000}"/>
    <hyperlink ref="K71" r:id="rId62" xr:uid="{00000000-0004-0000-0000-00003E000000}"/>
    <hyperlink ref="K78" r:id="rId63" xr:uid="{00000000-0004-0000-0000-00003F000000}"/>
    <hyperlink ref="K64" r:id="rId64" xr:uid="{00000000-0004-0000-0000-000040000000}"/>
    <hyperlink ref="K93" r:id="rId65" xr:uid="{00000000-0004-0000-0000-000041000000}"/>
    <hyperlink ref="K98" r:id="rId66" xr:uid="{00000000-0004-0000-0000-000042000000}"/>
    <hyperlink ref="K89" r:id="rId67" xr:uid="{00000000-0004-0000-0000-000043000000}"/>
    <hyperlink ref="K92" r:id="rId68" xr:uid="{00000000-0004-0000-0000-000044000000}"/>
    <hyperlink ref="K99" r:id="rId69" xr:uid="{00000000-0004-0000-0000-000045000000}"/>
    <hyperlink ref="K103" r:id="rId70" xr:uid="{00000000-0004-0000-0000-000046000000}"/>
    <hyperlink ref="K79" r:id="rId71" xr:uid="{00000000-0004-0000-0000-000047000000}"/>
    <hyperlink ref="K110" r:id="rId72" xr:uid="{00000000-0004-0000-0000-000048000000}"/>
    <hyperlink ref="K95" r:id="rId73" xr:uid="{00000000-0004-0000-0000-000049000000}"/>
    <hyperlink ref="K90" r:id="rId74" xr:uid="{00000000-0004-0000-0000-00004A000000}"/>
    <hyperlink ref="K69" r:id="rId75" xr:uid="{00000000-0004-0000-0000-00004B000000}"/>
    <hyperlink ref="K104" r:id="rId76" xr:uid="{00000000-0004-0000-0000-00004C000000}"/>
    <hyperlink ref="K106" r:id="rId77" xr:uid="{00000000-0004-0000-0000-00004D000000}"/>
    <hyperlink ref="K85" r:id="rId78" xr:uid="{00000000-0004-0000-0000-00004E000000}"/>
    <hyperlink ref="K109" r:id="rId79" xr:uid="{00000000-0004-0000-0000-00004F000000}"/>
    <hyperlink ref="K101" r:id="rId80" xr:uid="{00000000-0004-0000-0000-000050000000}"/>
    <hyperlink ref="K91" r:id="rId81" xr:uid="{00000000-0004-0000-0000-000051000000}"/>
    <hyperlink ref="K94" r:id="rId82" xr:uid="{00000000-0004-0000-0000-000052000000}"/>
    <hyperlink ref="K105" r:id="rId83" xr:uid="{00000000-0004-0000-0000-000053000000}"/>
    <hyperlink ref="K62" r:id="rId84" xr:uid="{00000000-0004-0000-0000-000054000000}"/>
    <hyperlink ref="K82" r:id="rId85" xr:uid="{00000000-0004-0000-0000-000055000000}"/>
    <hyperlink ref="K100" r:id="rId86" xr:uid="{00000000-0004-0000-0000-000056000000}"/>
    <hyperlink ref="K83" r:id="rId87" xr:uid="{00000000-0004-0000-0000-000057000000}"/>
    <hyperlink ref="K115" r:id="rId88" xr:uid="{00000000-0004-0000-0000-000058000000}"/>
    <hyperlink ref="K118" r:id="rId89" xr:uid="{00000000-0004-0000-0000-000059000000}"/>
    <hyperlink ref="K121" r:id="rId90" xr:uid="{00000000-0004-0000-0000-00005A000000}"/>
    <hyperlink ref="K124" r:id="rId91" xr:uid="{00000000-0004-0000-0000-00005B000000}"/>
    <hyperlink ref="K132" r:id="rId92" xr:uid="{00000000-0004-0000-0000-00005C000000}"/>
    <hyperlink ref="K120" r:id="rId93" xr:uid="{00000000-0004-0000-0000-00005D000000}"/>
    <hyperlink ref="K131" r:id="rId94" xr:uid="{00000000-0004-0000-0000-00005E000000}"/>
    <hyperlink ref="K128" r:id="rId95" xr:uid="{00000000-0004-0000-0000-00005F000000}"/>
    <hyperlink ref="K113" r:id="rId96" xr:uid="{00000000-0004-0000-0000-000060000000}"/>
    <hyperlink ref="K48" r:id="rId97" xr:uid="{00000000-0004-0000-0000-000061000000}"/>
    <hyperlink ref="K151" r:id="rId98" xr:uid="{00000000-0004-0000-0000-000062000000}"/>
    <hyperlink ref="K154" r:id="rId99" xr:uid="{00000000-0004-0000-0000-000063000000}"/>
    <hyperlink ref="K155" r:id="rId100" xr:uid="{00000000-0004-0000-0000-000064000000}"/>
    <hyperlink ref="K156" r:id="rId101" xr:uid="{00000000-0004-0000-0000-000065000000}"/>
    <hyperlink ref="K159" r:id="rId102" xr:uid="{00000000-0004-0000-0000-000066000000}"/>
    <hyperlink ref="K146" r:id="rId103" xr:uid="{00000000-0004-0000-0000-000067000000}"/>
    <hyperlink ref="K114" r:id="rId104" xr:uid="{00000000-0004-0000-0000-000068000000}"/>
    <hyperlink ref="K140" r:id="rId105" xr:uid="{00000000-0004-0000-0000-000069000000}"/>
    <hyperlink ref="K157" r:id="rId106" xr:uid="{00000000-0004-0000-0000-00006A000000}"/>
    <hyperlink ref="K77" r:id="rId107" xr:uid="{00000000-0004-0000-0000-00006B000000}"/>
    <hyperlink ref="K143" r:id="rId108" xr:uid="{00000000-0004-0000-0000-00006C000000}"/>
    <hyperlink ref="K147" r:id="rId109" xr:uid="{00000000-0004-0000-0000-00006D000000}"/>
    <hyperlink ref="K163" r:id="rId110" xr:uid="{00000000-0004-0000-0000-00006E000000}"/>
    <hyperlink ref="K150" r:id="rId111" xr:uid="{00000000-0004-0000-0000-00006F000000}"/>
    <hyperlink ref="K65" r:id="rId112" xr:uid="{00000000-0004-0000-0000-000070000000}"/>
    <hyperlink ref="K191" r:id="rId113" xr:uid="{00000000-0004-0000-0000-000071000000}"/>
    <hyperlink ref="K164" r:id="rId114" xr:uid="{00000000-0004-0000-0000-000072000000}"/>
    <hyperlink ref="K190" r:id="rId115" xr:uid="{00000000-0004-0000-0000-000073000000}"/>
    <hyperlink ref="K107" r:id="rId116" xr:uid="{00000000-0004-0000-0000-000074000000}"/>
    <hyperlink ref="K116" r:id="rId117" xr:uid="{00000000-0004-0000-0000-000075000000}"/>
    <hyperlink ref="K200" r:id="rId118" xr:uid="{00000000-0004-0000-0000-000076000000}"/>
    <hyperlink ref="K201" r:id="rId119" xr:uid="{00000000-0004-0000-0000-000077000000}"/>
    <hyperlink ref="K204" r:id="rId120" xr:uid="{00000000-0004-0000-0000-000078000000}"/>
    <hyperlink ref="K205" r:id="rId121" xr:uid="{00000000-0004-0000-0000-000079000000}"/>
    <hyperlink ref="K152" r:id="rId122" xr:uid="{00000000-0004-0000-0000-00007A000000}"/>
    <hyperlink ref="K160" r:id="rId123" xr:uid="{00000000-0004-0000-0000-00007B000000}"/>
    <hyperlink ref="K211" r:id="rId124" xr:uid="{00000000-0004-0000-0000-00007C000000}"/>
    <hyperlink ref="K210" r:id="rId125" xr:uid="{00000000-0004-0000-0000-00007D000000}"/>
  </hyperlinks>
  <pageMargins left="0.7" right="0.7" top="0.75" bottom="0.75" header="0" footer="0"/>
  <pageSetup orientation="portrait" r:id="rId1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tabSelected="1" topLeftCell="A334" workbookViewId="0">
      <selection activeCell="B335" sqref="B335"/>
    </sheetView>
  </sheetViews>
  <sheetFormatPr defaultColWidth="14.42578125" defaultRowHeight="15" customHeight="1"/>
  <cols>
    <col min="1" max="1" width="26.140625" customWidth="1"/>
    <col min="2" max="2" width="39.85546875" customWidth="1"/>
    <col min="3" max="4" width="15.28515625" customWidth="1"/>
    <col min="5" max="5" width="11.7109375" style="121" customWidth="1"/>
    <col min="6" max="6" width="20.42578125" style="3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23" t="s">
        <v>633</v>
      </c>
      <c r="B1" s="24" t="s">
        <v>634</v>
      </c>
      <c r="C1" s="25">
        <v>43345</v>
      </c>
      <c r="D1" s="26">
        <v>43347</v>
      </c>
      <c r="E1" s="74">
        <f>D1-C1</f>
        <v>2</v>
      </c>
      <c r="G1" s="3"/>
      <c r="H1" s="3"/>
      <c r="I1" s="3"/>
      <c r="J1" s="1"/>
      <c r="K1" s="1"/>
    </row>
    <row r="2" spans="1:11">
      <c r="A2" s="28" t="s">
        <v>635</v>
      </c>
      <c r="B2" s="24" t="s">
        <v>634</v>
      </c>
      <c r="C2" s="25">
        <v>43346</v>
      </c>
      <c r="D2" s="26">
        <v>43349</v>
      </c>
      <c r="E2" s="74">
        <f>D2-C2</f>
        <v>3</v>
      </c>
      <c r="G2" s="3"/>
      <c r="H2" s="3"/>
      <c r="I2" s="3"/>
      <c r="J2" s="1"/>
      <c r="K2" s="1"/>
    </row>
    <row r="3" spans="1:11">
      <c r="A3" s="28" t="s">
        <v>636</v>
      </c>
      <c r="B3" s="24" t="s">
        <v>637</v>
      </c>
      <c r="C3" s="25">
        <v>43345</v>
      </c>
      <c r="D3" s="26">
        <v>43350</v>
      </c>
      <c r="E3" s="74">
        <f>D3-C3</f>
        <v>5</v>
      </c>
      <c r="G3" s="3"/>
      <c r="H3" s="3"/>
      <c r="I3" s="3"/>
      <c r="J3" s="1"/>
      <c r="K3" s="1"/>
    </row>
    <row r="4" spans="1:11">
      <c r="A4" s="28" t="s">
        <v>638</v>
      </c>
      <c r="B4" s="24" t="s">
        <v>634</v>
      </c>
      <c r="C4" s="25">
        <v>43352</v>
      </c>
      <c r="D4" s="26">
        <v>43353</v>
      </c>
      <c r="E4" s="74">
        <f>D4-C4</f>
        <v>1</v>
      </c>
      <c r="G4" s="3"/>
      <c r="H4" s="3"/>
      <c r="I4" s="3"/>
      <c r="J4" s="1"/>
      <c r="K4" s="1"/>
    </row>
    <row r="5" spans="1:11">
      <c r="A5" s="23" t="s">
        <v>639</v>
      </c>
      <c r="B5" s="24" t="s">
        <v>640</v>
      </c>
      <c r="C5" s="25">
        <v>43346</v>
      </c>
      <c r="D5" s="26">
        <v>43353</v>
      </c>
      <c r="E5" s="74">
        <f>D5-C5</f>
        <v>7</v>
      </c>
      <c r="G5" s="3"/>
      <c r="H5" s="3"/>
      <c r="I5" s="3"/>
      <c r="J5" s="1"/>
      <c r="K5" s="1"/>
    </row>
    <row r="6" spans="1:11">
      <c r="A6" s="23" t="s">
        <v>641</v>
      </c>
      <c r="B6" s="24" t="s">
        <v>642</v>
      </c>
      <c r="C6" s="25">
        <v>43349</v>
      </c>
      <c r="D6" s="26">
        <v>43353</v>
      </c>
      <c r="E6" s="74">
        <f>D6-C6</f>
        <v>4</v>
      </c>
      <c r="G6" s="3"/>
      <c r="H6" s="3"/>
      <c r="I6" s="3"/>
      <c r="J6" s="1"/>
      <c r="K6" s="1"/>
    </row>
    <row r="7" spans="1:11">
      <c r="A7" s="28" t="s">
        <v>643</v>
      </c>
      <c r="B7" s="24" t="s">
        <v>644</v>
      </c>
      <c r="C7" s="25">
        <v>43345</v>
      </c>
      <c r="D7" s="26">
        <v>43353</v>
      </c>
      <c r="E7" s="74">
        <f>D7-C7</f>
        <v>8</v>
      </c>
      <c r="G7" s="3"/>
      <c r="H7" s="3"/>
      <c r="I7" s="3"/>
      <c r="J7" s="1"/>
      <c r="K7" s="1"/>
    </row>
    <row r="8" spans="1:11">
      <c r="A8" s="28" t="s">
        <v>645</v>
      </c>
      <c r="B8" s="24" t="s">
        <v>646</v>
      </c>
      <c r="C8" s="25">
        <v>43349</v>
      </c>
      <c r="D8" s="26">
        <v>43354</v>
      </c>
      <c r="E8" s="74">
        <f>D8-C8</f>
        <v>5</v>
      </c>
      <c r="G8" s="3"/>
      <c r="H8" s="3"/>
      <c r="I8" s="3"/>
      <c r="J8" s="1"/>
      <c r="K8" s="1"/>
    </row>
    <row r="9" spans="1:11">
      <c r="A9" s="23" t="s">
        <v>647</v>
      </c>
      <c r="B9" s="24" t="s">
        <v>648</v>
      </c>
      <c r="C9" s="25">
        <v>43345</v>
      </c>
      <c r="D9" s="26">
        <v>43356</v>
      </c>
      <c r="E9" s="74">
        <f>D9-C9</f>
        <v>11</v>
      </c>
      <c r="G9" s="3"/>
      <c r="H9" s="3"/>
      <c r="I9" s="3"/>
      <c r="J9" s="1"/>
      <c r="K9" s="1"/>
    </row>
    <row r="10" spans="1:11">
      <c r="A10" s="23" t="s">
        <v>649</v>
      </c>
      <c r="B10" s="24" t="s">
        <v>634</v>
      </c>
      <c r="C10" s="25">
        <v>43352</v>
      </c>
      <c r="D10" s="26">
        <v>43356</v>
      </c>
      <c r="E10" s="74">
        <f>D10-C10</f>
        <v>4</v>
      </c>
      <c r="G10" s="3"/>
      <c r="H10" s="3"/>
      <c r="I10" s="3"/>
      <c r="J10" s="1"/>
      <c r="K10" s="1"/>
    </row>
    <row r="11" spans="1:11">
      <c r="A11" s="28" t="s">
        <v>650</v>
      </c>
      <c r="B11" s="24" t="s">
        <v>651</v>
      </c>
      <c r="C11" s="25">
        <v>43345</v>
      </c>
      <c r="D11" s="26">
        <v>43358</v>
      </c>
      <c r="E11" s="74">
        <f>D11-C11</f>
        <v>13</v>
      </c>
      <c r="G11" s="29" t="s">
        <v>401</v>
      </c>
      <c r="H11" s="29"/>
      <c r="I11" s="3"/>
      <c r="J11" s="1"/>
      <c r="K11" s="1"/>
    </row>
    <row r="12" spans="1:11">
      <c r="A12" s="28" t="s">
        <v>652</v>
      </c>
      <c r="B12" s="24" t="s">
        <v>653</v>
      </c>
      <c r="C12" s="25">
        <v>43354</v>
      </c>
      <c r="D12" s="26">
        <v>43360</v>
      </c>
      <c r="E12" s="74">
        <f>D12-C12</f>
        <v>6</v>
      </c>
      <c r="F12" s="27"/>
      <c r="G12" s="29"/>
      <c r="H12" s="29"/>
      <c r="I12" s="29"/>
      <c r="J12" s="28"/>
      <c r="K12" s="28"/>
    </row>
    <row r="13" spans="1:11">
      <c r="A13" s="23" t="s">
        <v>654</v>
      </c>
      <c r="B13" s="24" t="s">
        <v>655</v>
      </c>
      <c r="C13" s="25">
        <v>43359</v>
      </c>
      <c r="D13" s="26">
        <v>43364</v>
      </c>
      <c r="E13" s="74">
        <f>D13-C13</f>
        <v>5</v>
      </c>
      <c r="G13" s="3"/>
      <c r="H13" s="3"/>
      <c r="I13" s="3"/>
      <c r="J13" s="1"/>
      <c r="K13" s="1"/>
    </row>
    <row r="14" spans="1:11">
      <c r="A14" s="23" t="s">
        <v>656</v>
      </c>
      <c r="B14" s="24" t="s">
        <v>657</v>
      </c>
      <c r="C14" s="25">
        <v>43359</v>
      </c>
      <c r="D14" s="26">
        <v>43367</v>
      </c>
      <c r="E14" s="74">
        <f>D14-C14</f>
        <v>8</v>
      </c>
      <c r="G14" s="3"/>
      <c r="H14" s="3"/>
      <c r="I14" s="3"/>
      <c r="J14" s="1"/>
      <c r="K14" s="1"/>
    </row>
    <row r="15" spans="1:11">
      <c r="A15" s="23" t="s">
        <v>658</v>
      </c>
      <c r="B15" s="24" t="s">
        <v>659</v>
      </c>
      <c r="C15" s="25">
        <v>43358</v>
      </c>
      <c r="D15" s="26">
        <v>43367</v>
      </c>
      <c r="E15" s="74">
        <f>D15-C15</f>
        <v>9</v>
      </c>
      <c r="G15" s="3"/>
      <c r="H15" s="3"/>
      <c r="I15" s="3"/>
      <c r="J15" s="1"/>
      <c r="K15" s="1"/>
    </row>
    <row r="16" spans="1:11">
      <c r="A16" s="28" t="s">
        <v>660</v>
      </c>
      <c r="B16" s="24" t="s">
        <v>661</v>
      </c>
      <c r="C16" s="25">
        <v>43349</v>
      </c>
      <c r="D16" s="26">
        <v>43368</v>
      </c>
      <c r="E16" s="74">
        <f>D16-C16</f>
        <v>19</v>
      </c>
      <c r="G16" s="3"/>
      <c r="H16" s="3"/>
      <c r="I16" s="3"/>
      <c r="J16" s="1"/>
      <c r="K16" s="1"/>
    </row>
    <row r="17" spans="1:11">
      <c r="A17" s="23" t="s">
        <v>662</v>
      </c>
      <c r="B17" s="24" t="s">
        <v>663</v>
      </c>
      <c r="C17" s="25">
        <v>43365</v>
      </c>
      <c r="D17" s="26">
        <v>43369</v>
      </c>
      <c r="E17" s="74">
        <f>D17-C17</f>
        <v>4</v>
      </c>
      <c r="G17" s="3"/>
      <c r="H17" s="3"/>
      <c r="I17" s="3"/>
      <c r="J17" s="1"/>
      <c r="K17" s="1"/>
    </row>
    <row r="18" spans="1:11">
      <c r="A18" s="28" t="s">
        <v>664</v>
      </c>
      <c r="B18" s="24" t="s">
        <v>665</v>
      </c>
      <c r="C18" s="25">
        <v>43369</v>
      </c>
      <c r="D18" s="26">
        <v>43379</v>
      </c>
      <c r="E18" s="74">
        <f>D18-C18</f>
        <v>10</v>
      </c>
      <c r="G18" s="3"/>
      <c r="H18" s="3"/>
      <c r="I18" s="3"/>
      <c r="J18" s="1"/>
      <c r="K18" s="1"/>
    </row>
    <row r="19" spans="1:11">
      <c r="A19" s="28" t="s">
        <v>666</v>
      </c>
      <c r="B19" s="24" t="s">
        <v>667</v>
      </c>
      <c r="C19" s="25">
        <v>43375</v>
      </c>
      <c r="D19" s="26">
        <v>43379</v>
      </c>
      <c r="E19" s="74">
        <f>D19-C19</f>
        <v>4</v>
      </c>
      <c r="G19" s="3"/>
      <c r="H19" s="3"/>
      <c r="I19" s="3"/>
      <c r="J19" s="1"/>
      <c r="K19" s="1"/>
    </row>
    <row r="20" spans="1:11">
      <c r="A20" s="23" t="s">
        <v>668</v>
      </c>
      <c r="B20" s="24" t="s">
        <v>634</v>
      </c>
      <c r="C20" s="25">
        <v>43379</v>
      </c>
      <c r="D20" s="26">
        <v>43381</v>
      </c>
      <c r="E20" s="74">
        <f>D20-C20</f>
        <v>2</v>
      </c>
      <c r="G20" s="3"/>
      <c r="H20" s="3"/>
      <c r="I20" s="3"/>
      <c r="J20" s="1"/>
      <c r="K20" s="1"/>
    </row>
    <row r="21" spans="1:11" ht="15.75" customHeight="1">
      <c r="A21" s="28" t="s">
        <v>669</v>
      </c>
      <c r="B21" s="24" t="s">
        <v>670</v>
      </c>
      <c r="C21" s="25">
        <v>43379</v>
      </c>
      <c r="D21" s="26">
        <v>43383</v>
      </c>
      <c r="E21" s="74">
        <f>D21-C21</f>
        <v>4</v>
      </c>
      <c r="G21" s="3"/>
      <c r="H21" s="3"/>
      <c r="I21" s="3"/>
      <c r="J21" s="1"/>
      <c r="K21" s="1"/>
    </row>
    <row r="22" spans="1:11" ht="15.75" customHeight="1">
      <c r="A22" s="23" t="s">
        <v>671</v>
      </c>
      <c r="B22" s="24" t="s">
        <v>672</v>
      </c>
      <c r="C22" s="25">
        <v>43352</v>
      </c>
      <c r="D22" s="26">
        <v>43382</v>
      </c>
      <c r="E22" s="74">
        <f>D22-C22</f>
        <v>30</v>
      </c>
      <c r="G22" s="3"/>
      <c r="H22" s="3"/>
      <c r="I22" s="3"/>
      <c r="J22" s="1"/>
      <c r="K22" s="1"/>
    </row>
    <row r="23" spans="1:11" ht="15.75" customHeight="1">
      <c r="A23" s="23" t="s">
        <v>673</v>
      </c>
      <c r="B23" s="24" t="s">
        <v>674</v>
      </c>
      <c r="C23" s="25">
        <v>43379</v>
      </c>
      <c r="D23" s="26">
        <v>43384</v>
      </c>
      <c r="E23" s="74">
        <f>D23-C23</f>
        <v>5</v>
      </c>
      <c r="G23" s="3"/>
      <c r="H23" s="3"/>
      <c r="I23" s="3"/>
      <c r="J23" s="1"/>
      <c r="K23" s="1"/>
    </row>
    <row r="24" spans="1:11" ht="15.75" customHeight="1">
      <c r="A24" s="28" t="s">
        <v>675</v>
      </c>
      <c r="B24" s="24" t="s">
        <v>676</v>
      </c>
      <c r="C24" s="25">
        <v>43368</v>
      </c>
      <c r="D24" s="25">
        <v>43386</v>
      </c>
      <c r="E24" s="74">
        <f>D24-C24</f>
        <v>18</v>
      </c>
      <c r="G24" s="3"/>
      <c r="H24" s="3"/>
      <c r="I24" s="3"/>
      <c r="J24" s="1"/>
      <c r="K24" s="1"/>
    </row>
    <row r="25" spans="1:11" ht="15.75" customHeight="1">
      <c r="A25" s="23" t="s">
        <v>677</v>
      </c>
      <c r="B25" s="24" t="s">
        <v>678</v>
      </c>
      <c r="C25" s="25">
        <v>43365</v>
      </c>
      <c r="D25" s="25">
        <v>43386</v>
      </c>
      <c r="E25" s="74">
        <f>D25-C25</f>
        <v>21</v>
      </c>
      <c r="G25" s="3"/>
      <c r="H25" s="3"/>
      <c r="I25" s="3"/>
      <c r="J25" s="1"/>
      <c r="K25" s="1"/>
    </row>
    <row r="26" spans="1:11" ht="15.75" customHeight="1">
      <c r="A26" s="23" t="s">
        <v>679</v>
      </c>
      <c r="B26" s="24" t="s">
        <v>680</v>
      </c>
      <c r="C26" s="25">
        <v>43369</v>
      </c>
      <c r="D26" s="25">
        <v>43388</v>
      </c>
      <c r="E26" s="74">
        <f>D26-C26</f>
        <v>19</v>
      </c>
      <c r="G26" s="3"/>
      <c r="H26" s="3"/>
      <c r="I26" s="3"/>
      <c r="J26" s="1"/>
      <c r="K26" s="1"/>
    </row>
    <row r="27" spans="1:11" ht="15.75" customHeight="1">
      <c r="A27" s="23" t="s">
        <v>681</v>
      </c>
      <c r="B27" s="24" t="s">
        <v>682</v>
      </c>
      <c r="C27" s="25">
        <v>43352</v>
      </c>
      <c r="D27" s="25">
        <v>43393</v>
      </c>
      <c r="E27" s="74">
        <f>D27-C27</f>
        <v>41</v>
      </c>
      <c r="F27" s="27"/>
      <c r="G27" s="29" t="s">
        <v>1</v>
      </c>
      <c r="H27" s="29"/>
      <c r="I27" s="29"/>
      <c r="J27" s="28"/>
      <c r="K27" s="28"/>
    </row>
    <row r="28" spans="1:11" ht="15.75" customHeight="1">
      <c r="A28" s="23" t="s">
        <v>683</v>
      </c>
      <c r="B28" s="24" t="s">
        <v>684</v>
      </c>
      <c r="C28" s="25">
        <v>43352</v>
      </c>
      <c r="D28" s="25">
        <v>43396</v>
      </c>
      <c r="E28" s="74">
        <f>D28-C28</f>
        <v>44</v>
      </c>
      <c r="G28" s="3"/>
      <c r="H28" s="3"/>
      <c r="I28" s="3"/>
      <c r="J28" s="1"/>
      <c r="K28" s="1"/>
    </row>
    <row r="29" spans="1:11" ht="15.75" customHeight="1">
      <c r="A29" s="23" t="s">
        <v>685</v>
      </c>
      <c r="B29" s="24" t="s">
        <v>686</v>
      </c>
      <c r="C29" s="25">
        <v>43362</v>
      </c>
      <c r="D29" s="25">
        <v>43396</v>
      </c>
      <c r="E29" s="74">
        <f>D29-C29</f>
        <v>34</v>
      </c>
      <c r="G29" s="3"/>
      <c r="H29" s="3"/>
      <c r="I29" s="3"/>
      <c r="J29" s="1"/>
      <c r="K29" s="1"/>
    </row>
    <row r="30" spans="1:11" ht="15.75" customHeight="1">
      <c r="A30" s="28" t="s">
        <v>687</v>
      </c>
      <c r="B30" s="24" t="s">
        <v>688</v>
      </c>
      <c r="C30" s="25">
        <v>43355</v>
      </c>
      <c r="D30" s="25">
        <v>43397</v>
      </c>
      <c r="E30" s="74">
        <f>D30-C30</f>
        <v>42</v>
      </c>
      <c r="G30" s="3"/>
      <c r="H30" s="3"/>
      <c r="I30" s="3"/>
      <c r="J30" s="1"/>
      <c r="K30" s="1"/>
    </row>
    <row r="31" spans="1:11" ht="15.75" customHeight="1">
      <c r="A31" s="28" t="s">
        <v>689</v>
      </c>
      <c r="B31" s="24" t="s">
        <v>690</v>
      </c>
      <c r="C31" s="25">
        <v>43345</v>
      </c>
      <c r="D31" s="25">
        <v>43397</v>
      </c>
      <c r="E31" s="74">
        <f>D31-C31</f>
        <v>52</v>
      </c>
      <c r="G31" s="29" t="s">
        <v>1</v>
      </c>
      <c r="H31" s="29"/>
      <c r="I31" s="3"/>
      <c r="J31" s="1"/>
      <c r="K31" s="1"/>
    </row>
    <row r="32" spans="1:11" ht="15.75" customHeight="1">
      <c r="A32" s="23" t="s">
        <v>691</v>
      </c>
      <c r="B32" s="24" t="s">
        <v>692</v>
      </c>
      <c r="C32" s="25">
        <v>43358</v>
      </c>
      <c r="D32" s="25">
        <v>43400</v>
      </c>
      <c r="E32" s="74">
        <f>D32-C32</f>
        <v>42</v>
      </c>
      <c r="F32" s="27"/>
      <c r="G32" s="29" t="s">
        <v>693</v>
      </c>
      <c r="H32" s="29"/>
      <c r="I32" s="29"/>
      <c r="J32" s="28"/>
      <c r="K32" s="28"/>
    </row>
    <row r="33" spans="1:11" ht="15.75" customHeight="1">
      <c r="A33" s="28" t="s">
        <v>694</v>
      </c>
      <c r="B33" s="24" t="s">
        <v>695</v>
      </c>
      <c r="C33" s="25">
        <v>43362</v>
      </c>
      <c r="D33" s="25">
        <v>43407</v>
      </c>
      <c r="E33" s="74">
        <f>D33-C33</f>
        <v>45</v>
      </c>
      <c r="G33" s="3"/>
      <c r="H33" s="3"/>
      <c r="I33" s="3"/>
      <c r="J33" s="1"/>
      <c r="K33" s="1"/>
    </row>
    <row r="34" spans="1:11" ht="15.75" customHeight="1">
      <c r="A34" s="28" t="s">
        <v>696</v>
      </c>
      <c r="B34" s="24" t="s">
        <v>697</v>
      </c>
      <c r="C34" s="25">
        <v>43362</v>
      </c>
      <c r="D34" s="25">
        <v>43412</v>
      </c>
      <c r="E34" s="74">
        <f>D34-C34</f>
        <v>50</v>
      </c>
      <c r="G34" s="3"/>
      <c r="H34" s="3"/>
      <c r="I34" s="3"/>
      <c r="J34" s="1"/>
      <c r="K34" s="1"/>
    </row>
    <row r="35" spans="1:11" ht="15.75" customHeight="1">
      <c r="A35" s="23" t="s">
        <v>698</v>
      </c>
      <c r="B35" s="24" t="s">
        <v>699</v>
      </c>
      <c r="C35" s="25">
        <v>43400</v>
      </c>
      <c r="D35" s="25">
        <v>43415</v>
      </c>
      <c r="E35" s="74">
        <f>D35-C35</f>
        <v>15</v>
      </c>
      <c r="F35" s="27"/>
      <c r="G35" s="3"/>
      <c r="H35" s="3"/>
      <c r="I35" s="3"/>
      <c r="J35" s="1"/>
      <c r="K35" s="1"/>
    </row>
    <row r="36" spans="1:11" ht="15.75" customHeight="1">
      <c r="A36" s="28" t="s">
        <v>700</v>
      </c>
      <c r="B36" s="24" t="s">
        <v>701</v>
      </c>
      <c r="C36" s="25">
        <v>43402</v>
      </c>
      <c r="D36" s="25">
        <v>43415</v>
      </c>
      <c r="E36" s="74">
        <f>D36-C36</f>
        <v>13</v>
      </c>
      <c r="F36" s="27"/>
      <c r="G36" s="3"/>
      <c r="H36" s="3"/>
      <c r="I36" s="3"/>
      <c r="J36" s="1"/>
      <c r="K36" s="1"/>
    </row>
    <row r="37" spans="1:11" ht="15.75" customHeight="1">
      <c r="A37" s="28" t="s">
        <v>702</v>
      </c>
      <c r="B37" s="24" t="s">
        <v>703</v>
      </c>
      <c r="C37" s="25">
        <v>43345</v>
      </c>
      <c r="D37" s="25">
        <v>43421</v>
      </c>
      <c r="E37" s="74">
        <f>D37-C37</f>
        <v>76</v>
      </c>
      <c r="F37" s="30"/>
      <c r="G37" s="3"/>
      <c r="H37" s="3"/>
      <c r="I37" s="3"/>
      <c r="J37" s="1"/>
      <c r="K37" s="1"/>
    </row>
    <row r="38" spans="1:11" ht="15.75" customHeight="1">
      <c r="A38" s="23" t="s">
        <v>658</v>
      </c>
      <c r="B38" s="24" t="s">
        <v>659</v>
      </c>
      <c r="C38" s="25">
        <v>43408</v>
      </c>
      <c r="D38" s="25">
        <v>43421</v>
      </c>
      <c r="E38" s="74">
        <f>D38-C38</f>
        <v>13</v>
      </c>
      <c r="F38" s="27" t="s">
        <v>704</v>
      </c>
      <c r="G38" s="28"/>
      <c r="H38" s="28"/>
      <c r="I38" s="3"/>
      <c r="J38" s="1"/>
      <c r="K38" s="1"/>
    </row>
    <row r="39" spans="1:11" ht="15.75" customHeight="1">
      <c r="A39" s="23" t="s">
        <v>705</v>
      </c>
      <c r="B39" s="24" t="s">
        <v>706</v>
      </c>
      <c r="C39" s="25">
        <v>43352</v>
      </c>
      <c r="D39" s="25">
        <v>43421</v>
      </c>
      <c r="E39" s="74">
        <f>D39-C39</f>
        <v>69</v>
      </c>
      <c r="F39" s="31"/>
      <c r="G39" s="28"/>
      <c r="H39" s="28"/>
      <c r="I39" s="3"/>
      <c r="J39" s="1"/>
      <c r="K39" s="1"/>
    </row>
    <row r="40" spans="1:11" ht="15.75" customHeight="1">
      <c r="A40" s="28" t="s">
        <v>707</v>
      </c>
      <c r="B40" s="24" t="s">
        <v>708</v>
      </c>
      <c r="C40" s="25">
        <v>43386</v>
      </c>
      <c r="D40" s="25">
        <v>43422</v>
      </c>
      <c r="E40" s="74">
        <f>D40-C40</f>
        <v>36</v>
      </c>
      <c r="F40" s="27" t="s">
        <v>709</v>
      </c>
      <c r="G40" s="28"/>
      <c r="H40" s="28"/>
      <c r="I40" s="3"/>
      <c r="J40" s="1"/>
      <c r="K40" s="1"/>
    </row>
    <row r="41" spans="1:11" ht="15.75" customHeight="1">
      <c r="A41" s="23" t="s">
        <v>710</v>
      </c>
      <c r="B41" s="24" t="s">
        <v>711</v>
      </c>
      <c r="C41" s="25">
        <v>43345</v>
      </c>
      <c r="D41" s="25">
        <v>43422</v>
      </c>
      <c r="E41" s="74">
        <f>D41-C41</f>
        <v>77</v>
      </c>
      <c r="F41" s="30"/>
      <c r="G41" s="3"/>
      <c r="H41" s="3"/>
      <c r="I41" s="3"/>
      <c r="J41" s="1"/>
      <c r="K41" s="1"/>
    </row>
    <row r="42" spans="1:11" ht="15.75" customHeight="1">
      <c r="A42" s="23" t="s">
        <v>712</v>
      </c>
      <c r="B42" s="24" t="s">
        <v>713</v>
      </c>
      <c r="C42" s="25">
        <v>43345</v>
      </c>
      <c r="D42" s="25">
        <v>43423</v>
      </c>
      <c r="E42" s="74">
        <f>D42-C42</f>
        <v>78</v>
      </c>
      <c r="F42" s="31"/>
      <c r="G42" s="29"/>
      <c r="H42" s="29"/>
      <c r="I42" s="29"/>
      <c r="J42" s="28"/>
      <c r="K42" s="28"/>
    </row>
    <row r="43" spans="1:11" ht="15.75" customHeight="1">
      <c r="A43" s="23" t="s">
        <v>685</v>
      </c>
      <c r="B43" s="24" t="s">
        <v>686</v>
      </c>
      <c r="C43" s="25">
        <v>43404</v>
      </c>
      <c r="D43" s="25">
        <v>43423</v>
      </c>
      <c r="E43" s="74">
        <f>D43-C43</f>
        <v>19</v>
      </c>
      <c r="F43" s="27" t="s">
        <v>0</v>
      </c>
      <c r="G43" s="27" t="s">
        <v>45</v>
      </c>
      <c r="H43" s="27"/>
      <c r="I43" s="32" t="s">
        <v>714</v>
      </c>
      <c r="J43" s="1"/>
      <c r="K43" s="1"/>
    </row>
    <row r="44" spans="1:11" ht="15.75" customHeight="1">
      <c r="A44" s="23" t="s">
        <v>715</v>
      </c>
      <c r="B44" s="24" t="s">
        <v>716</v>
      </c>
      <c r="C44" s="25">
        <v>43380</v>
      </c>
      <c r="D44" s="25">
        <v>43427</v>
      </c>
      <c r="E44" s="74">
        <f>D44-C44</f>
        <v>47</v>
      </c>
      <c r="F44" s="27" t="s">
        <v>0</v>
      </c>
      <c r="G44" s="29" t="s">
        <v>1</v>
      </c>
      <c r="H44" s="29"/>
      <c r="I44" s="3"/>
      <c r="J44" s="1"/>
      <c r="K44" s="1"/>
    </row>
    <row r="45" spans="1:11" ht="15.75" customHeight="1">
      <c r="A45" s="28" t="s">
        <v>717</v>
      </c>
      <c r="B45" s="24" t="s">
        <v>718</v>
      </c>
      <c r="C45" s="25">
        <v>43345</v>
      </c>
      <c r="D45" s="25">
        <v>43432</v>
      </c>
      <c r="E45" s="74">
        <f>D45-C45</f>
        <v>87</v>
      </c>
      <c r="F45" s="29"/>
      <c r="G45" s="28"/>
      <c r="H45" s="28"/>
      <c r="I45" s="3"/>
      <c r="J45" s="1"/>
      <c r="K45" s="1"/>
    </row>
    <row r="46" spans="1:11" ht="15.75" customHeight="1">
      <c r="A46" s="23" t="s">
        <v>719</v>
      </c>
      <c r="B46" s="24" t="s">
        <v>720</v>
      </c>
      <c r="C46" s="25">
        <v>43398</v>
      </c>
      <c r="D46" s="25">
        <v>43449</v>
      </c>
      <c r="E46" s="74">
        <f>D46-C46</f>
        <v>51</v>
      </c>
      <c r="F46" s="27" t="s">
        <v>721</v>
      </c>
      <c r="G46" s="28"/>
      <c r="H46" s="28"/>
      <c r="I46" s="29"/>
      <c r="J46" s="28"/>
      <c r="K46" s="28"/>
    </row>
    <row r="47" spans="1:11" ht="15.75" customHeight="1">
      <c r="A47" s="28" t="s">
        <v>722</v>
      </c>
      <c r="B47" s="24" t="s">
        <v>722</v>
      </c>
      <c r="C47" s="25">
        <v>43443</v>
      </c>
      <c r="D47" s="25">
        <v>43450</v>
      </c>
      <c r="E47" s="74">
        <f>D47-C47</f>
        <v>7</v>
      </c>
      <c r="F47" s="29" t="s">
        <v>723</v>
      </c>
      <c r="G47" s="29" t="s">
        <v>724</v>
      </c>
      <c r="H47" s="29"/>
      <c r="I47" s="3"/>
      <c r="J47" s="1"/>
      <c r="K47" s="1"/>
    </row>
    <row r="48" spans="1:11" ht="15.75" customHeight="1">
      <c r="A48" s="23" t="s">
        <v>725</v>
      </c>
      <c r="B48" s="24" t="s">
        <v>726</v>
      </c>
      <c r="C48" s="25">
        <v>43345</v>
      </c>
      <c r="D48" s="25">
        <v>43461</v>
      </c>
      <c r="E48" s="74">
        <f>D48-C48</f>
        <v>116</v>
      </c>
      <c r="F48" s="29"/>
      <c r="G48" s="27" t="s">
        <v>727</v>
      </c>
      <c r="H48" s="27"/>
      <c r="I48" s="29"/>
      <c r="J48" s="28"/>
      <c r="K48" s="28"/>
    </row>
    <row r="49" spans="1:11" ht="15.75" customHeight="1">
      <c r="A49" s="28" t="s">
        <v>728</v>
      </c>
      <c r="B49" s="24" t="s">
        <v>729</v>
      </c>
      <c r="C49" s="25">
        <v>43364</v>
      </c>
      <c r="D49" s="25">
        <v>43461</v>
      </c>
      <c r="E49" s="74">
        <f>D49-C49</f>
        <v>97</v>
      </c>
      <c r="F49" s="27" t="s">
        <v>0</v>
      </c>
      <c r="G49" s="29" t="s">
        <v>37</v>
      </c>
      <c r="H49" s="29"/>
      <c r="I49" s="3"/>
      <c r="J49" s="1"/>
      <c r="K49" s="1"/>
    </row>
    <row r="50" spans="1:11" ht="15.75" customHeight="1">
      <c r="A50" s="28" t="s">
        <v>730</v>
      </c>
      <c r="B50" s="24" t="s">
        <v>731</v>
      </c>
      <c r="C50" s="25">
        <v>43426</v>
      </c>
      <c r="D50" s="25">
        <v>43468</v>
      </c>
      <c r="E50" s="74">
        <f>D50-C50</f>
        <v>42</v>
      </c>
      <c r="F50" s="27" t="s">
        <v>732</v>
      </c>
      <c r="G50" s="29"/>
      <c r="H50" s="29"/>
      <c r="I50" s="3"/>
      <c r="J50" s="1"/>
      <c r="K50" s="1"/>
    </row>
    <row r="51" spans="1:11" ht="15.75" customHeight="1">
      <c r="A51" s="28" t="s">
        <v>604</v>
      </c>
      <c r="B51" s="24" t="s">
        <v>605</v>
      </c>
      <c r="C51" s="25">
        <v>43415</v>
      </c>
      <c r="D51" s="25">
        <v>43469</v>
      </c>
      <c r="E51" s="76">
        <f>D51-C51</f>
        <v>54</v>
      </c>
      <c r="F51" s="33" t="s">
        <v>35</v>
      </c>
      <c r="G51" s="29"/>
      <c r="H51" s="29"/>
      <c r="I51" s="3"/>
      <c r="J51" s="1"/>
      <c r="K51" s="1"/>
    </row>
    <row r="52" spans="1:11" ht="15.75" customHeight="1">
      <c r="A52" s="28" t="s">
        <v>733</v>
      </c>
      <c r="B52" s="24" t="s">
        <v>734</v>
      </c>
      <c r="C52" s="25">
        <v>43352</v>
      </c>
      <c r="D52" s="25">
        <v>43472</v>
      </c>
      <c r="E52" s="76">
        <f>D52-C52</f>
        <v>120</v>
      </c>
      <c r="F52" s="29"/>
      <c r="G52" s="27" t="s">
        <v>1</v>
      </c>
      <c r="H52" s="27"/>
      <c r="I52" s="34"/>
      <c r="J52" s="35"/>
      <c r="K52" s="35"/>
    </row>
    <row r="53" spans="1:11" ht="15.75" customHeight="1">
      <c r="A53" s="28" t="s">
        <v>643</v>
      </c>
      <c r="B53" s="36" t="s">
        <v>644</v>
      </c>
      <c r="C53" s="25">
        <v>43452</v>
      </c>
      <c r="D53" s="25">
        <v>43472</v>
      </c>
      <c r="E53" s="76">
        <f>D53-C53</f>
        <v>20</v>
      </c>
      <c r="F53" s="27" t="s">
        <v>0</v>
      </c>
      <c r="G53" s="29" t="s">
        <v>45</v>
      </c>
      <c r="H53" s="28"/>
      <c r="I53" s="3"/>
      <c r="J53" s="1"/>
      <c r="K53" s="1"/>
    </row>
    <row r="54" spans="1:11" ht="15.75" customHeight="1">
      <c r="A54" s="28" t="s">
        <v>735</v>
      </c>
      <c r="B54" s="24" t="s">
        <v>736</v>
      </c>
      <c r="C54" s="25">
        <v>43464</v>
      </c>
      <c r="D54" s="25">
        <v>43476</v>
      </c>
      <c r="E54" s="76">
        <f>D54-C54</f>
        <v>12</v>
      </c>
      <c r="F54" s="29" t="s">
        <v>737</v>
      </c>
      <c r="G54" s="28"/>
      <c r="H54" s="28"/>
      <c r="I54" s="29"/>
      <c r="J54" s="28"/>
      <c r="K54" s="28"/>
    </row>
    <row r="55" spans="1:11" ht="15.75" customHeight="1">
      <c r="A55" s="37" t="s">
        <v>737</v>
      </c>
      <c r="B55" s="24" t="s">
        <v>738</v>
      </c>
      <c r="C55" s="25">
        <v>43441</v>
      </c>
      <c r="D55" s="25">
        <v>43485</v>
      </c>
      <c r="E55" s="76">
        <f>D55-C55</f>
        <v>44</v>
      </c>
      <c r="F55" s="27" t="s">
        <v>18</v>
      </c>
      <c r="G55" s="3"/>
      <c r="H55" s="3"/>
      <c r="I55" s="3"/>
      <c r="J55" s="1"/>
      <c r="K55" s="38" t="s">
        <v>739</v>
      </c>
    </row>
    <row r="56" spans="1:11" ht="15.75" customHeight="1">
      <c r="A56" s="28" t="s">
        <v>704</v>
      </c>
      <c r="B56" s="24" t="s">
        <v>740</v>
      </c>
      <c r="C56" s="25">
        <v>43352</v>
      </c>
      <c r="D56" s="25">
        <v>43491</v>
      </c>
      <c r="E56" s="76">
        <f>D56-C56</f>
        <v>139</v>
      </c>
      <c r="F56" s="27" t="s">
        <v>0</v>
      </c>
      <c r="G56" s="29" t="s">
        <v>7</v>
      </c>
      <c r="H56" s="29"/>
      <c r="I56" s="3"/>
      <c r="J56" s="1"/>
      <c r="K56" s="1"/>
    </row>
    <row r="57" spans="1:11" ht="15.75" customHeight="1">
      <c r="A57" s="28" t="s">
        <v>741</v>
      </c>
      <c r="B57" s="24" t="s">
        <v>742</v>
      </c>
      <c r="C57" s="25">
        <v>43431</v>
      </c>
      <c r="D57" s="25">
        <v>43491</v>
      </c>
      <c r="E57" s="76">
        <f>D57-C57</f>
        <v>60</v>
      </c>
      <c r="F57" s="27" t="s">
        <v>732</v>
      </c>
      <c r="G57" s="29"/>
      <c r="H57" s="29"/>
      <c r="I57" s="29"/>
      <c r="J57" s="28"/>
      <c r="K57" s="28"/>
    </row>
    <row r="58" spans="1:11" ht="15.75" customHeight="1">
      <c r="A58" s="28" t="s">
        <v>743</v>
      </c>
      <c r="B58" s="24" t="s">
        <v>744</v>
      </c>
      <c r="C58" s="25">
        <v>43469</v>
      </c>
      <c r="D58" s="25">
        <v>43493</v>
      </c>
      <c r="E58" s="76">
        <f>D58-C58</f>
        <v>24</v>
      </c>
      <c r="F58" s="39" t="s">
        <v>745</v>
      </c>
      <c r="G58" s="29" t="s">
        <v>37</v>
      </c>
      <c r="H58" s="29"/>
      <c r="I58" s="29"/>
      <c r="J58" s="28"/>
      <c r="K58" s="28"/>
    </row>
    <row r="59" spans="1:11" ht="15.75" customHeight="1">
      <c r="A59" s="23" t="s">
        <v>725</v>
      </c>
      <c r="B59" s="24" t="s">
        <v>726</v>
      </c>
      <c r="C59" s="25">
        <v>43467</v>
      </c>
      <c r="D59" s="25">
        <v>43495</v>
      </c>
      <c r="E59" s="76">
        <f>D59-C59</f>
        <v>28</v>
      </c>
      <c r="F59" s="27" t="s">
        <v>0</v>
      </c>
      <c r="G59" s="29" t="s">
        <v>727</v>
      </c>
      <c r="H59" s="29"/>
      <c r="I59" s="29"/>
      <c r="J59" s="28"/>
      <c r="K59" s="28"/>
    </row>
    <row r="60" spans="1:11" ht="15.75" customHeight="1">
      <c r="A60" s="28" t="s">
        <v>746</v>
      </c>
      <c r="B60" s="24" t="s">
        <v>747</v>
      </c>
      <c r="C60" s="25">
        <v>43493</v>
      </c>
      <c r="D60" s="25">
        <v>43497</v>
      </c>
      <c r="E60" s="76">
        <f>D60-C60</f>
        <v>4</v>
      </c>
      <c r="F60" s="29" t="s">
        <v>748</v>
      </c>
      <c r="G60" s="29"/>
      <c r="H60" s="29"/>
      <c r="I60" s="29"/>
      <c r="J60" s="28"/>
      <c r="K60" s="28"/>
    </row>
    <row r="61" spans="1:11" ht="15.75" customHeight="1">
      <c r="A61" s="37" t="s">
        <v>749</v>
      </c>
      <c r="B61" s="36" t="s">
        <v>750</v>
      </c>
      <c r="C61" s="25">
        <v>43451</v>
      </c>
      <c r="D61" s="25">
        <v>43499</v>
      </c>
      <c r="E61" s="76">
        <f>D61-C61</f>
        <v>48</v>
      </c>
      <c r="F61" s="29" t="s">
        <v>732</v>
      </c>
      <c r="G61" s="29"/>
      <c r="H61" s="29"/>
      <c r="I61" s="29"/>
      <c r="J61" s="28"/>
      <c r="K61" s="28"/>
    </row>
    <row r="62" spans="1:11" ht="15.75" customHeight="1">
      <c r="A62" s="40" t="s">
        <v>751</v>
      </c>
      <c r="B62" s="24" t="s">
        <v>752</v>
      </c>
      <c r="C62" s="25">
        <v>43497</v>
      </c>
      <c r="D62" s="25">
        <v>43498</v>
      </c>
      <c r="E62" s="76">
        <f>D62-C62</f>
        <v>1</v>
      </c>
      <c r="F62" s="29" t="s">
        <v>748</v>
      </c>
      <c r="G62" s="29"/>
      <c r="H62" s="29"/>
      <c r="I62" s="29"/>
      <c r="J62" s="28"/>
      <c r="K62" s="28"/>
    </row>
    <row r="63" spans="1:11" ht="15.75" customHeight="1">
      <c r="A63" s="23" t="s">
        <v>753</v>
      </c>
      <c r="B63" s="24" t="s">
        <v>754</v>
      </c>
      <c r="C63" s="25">
        <v>43346</v>
      </c>
      <c r="D63" s="25">
        <v>43506</v>
      </c>
      <c r="E63" s="76">
        <f>D63-C63</f>
        <v>160</v>
      </c>
      <c r="F63" s="29"/>
      <c r="G63" s="29"/>
      <c r="H63" s="29"/>
      <c r="I63" s="29"/>
      <c r="J63" s="28"/>
      <c r="K63" s="28"/>
    </row>
    <row r="64" spans="1:11" ht="15.75" customHeight="1">
      <c r="A64" s="28" t="s">
        <v>755</v>
      </c>
      <c r="B64" s="24" t="s">
        <v>755</v>
      </c>
      <c r="C64" s="25">
        <v>43345</v>
      </c>
      <c r="D64" s="25">
        <v>43508</v>
      </c>
      <c r="E64" s="76">
        <f>D64-C64</f>
        <v>163</v>
      </c>
      <c r="F64" s="29"/>
      <c r="G64" s="29" t="s">
        <v>756</v>
      </c>
      <c r="H64" s="29"/>
      <c r="I64" s="29"/>
      <c r="J64" s="28"/>
      <c r="K64" s="38" t="s">
        <v>757</v>
      </c>
    </row>
    <row r="65" spans="1:13" ht="15.75" customHeight="1">
      <c r="A65" s="28" t="s">
        <v>758</v>
      </c>
      <c r="B65" s="24" t="s">
        <v>759</v>
      </c>
      <c r="C65" s="25">
        <v>43444</v>
      </c>
      <c r="D65" s="25">
        <v>43510</v>
      </c>
      <c r="E65" s="76">
        <f>D65-C65</f>
        <v>66</v>
      </c>
      <c r="F65" s="27" t="s">
        <v>0</v>
      </c>
      <c r="G65" s="29" t="s">
        <v>760</v>
      </c>
      <c r="H65" s="29"/>
      <c r="I65" s="29"/>
      <c r="J65" s="28"/>
      <c r="K65" s="28"/>
      <c r="M65" s="24" t="s">
        <v>761</v>
      </c>
    </row>
    <row r="66" spans="1:13" ht="15.75" customHeight="1">
      <c r="A66" s="28" t="s">
        <v>762</v>
      </c>
      <c r="B66" s="24" t="s">
        <v>763</v>
      </c>
      <c r="C66" s="25">
        <v>43450</v>
      </c>
      <c r="D66" s="25">
        <v>43510</v>
      </c>
      <c r="E66" s="76">
        <f>D66-C66</f>
        <v>60</v>
      </c>
      <c r="F66" s="29" t="s">
        <v>764</v>
      </c>
      <c r="G66" s="29" t="s">
        <v>37</v>
      </c>
      <c r="H66" s="29"/>
      <c r="I66" s="29"/>
      <c r="J66" s="28"/>
      <c r="K66" s="28"/>
    </row>
    <row r="67" spans="1:13" ht="15.75" customHeight="1">
      <c r="A67" s="28" t="s">
        <v>765</v>
      </c>
      <c r="B67" s="24" t="s">
        <v>765</v>
      </c>
      <c r="C67" s="25">
        <v>43346</v>
      </c>
      <c r="D67" s="25">
        <v>43512</v>
      </c>
      <c r="E67" s="76">
        <f>D67-C67</f>
        <v>166</v>
      </c>
      <c r="F67" s="29"/>
      <c r="G67" s="29"/>
      <c r="H67" s="29"/>
      <c r="I67" s="29"/>
      <c r="J67" s="28"/>
      <c r="K67" s="28"/>
    </row>
    <row r="68" spans="1:13" ht="15.75" customHeight="1">
      <c r="A68" s="28" t="s">
        <v>766</v>
      </c>
      <c r="B68" s="24" t="s">
        <v>766</v>
      </c>
      <c r="C68" s="25">
        <v>43438</v>
      </c>
      <c r="D68" s="25">
        <v>43512</v>
      </c>
      <c r="E68" s="76">
        <f>D68-C68</f>
        <v>74</v>
      </c>
      <c r="F68" s="29" t="s">
        <v>767</v>
      </c>
      <c r="G68" s="29" t="s">
        <v>768</v>
      </c>
      <c r="H68" s="29"/>
      <c r="I68" s="32" t="s">
        <v>714</v>
      </c>
      <c r="J68" s="28"/>
      <c r="K68" s="38" t="s">
        <v>769</v>
      </c>
    </row>
    <row r="69" spans="1:13" ht="15.75" customHeight="1">
      <c r="A69" s="23" t="s">
        <v>770</v>
      </c>
      <c r="B69" s="24" t="s">
        <v>771</v>
      </c>
      <c r="C69" s="25">
        <v>43423</v>
      </c>
      <c r="D69" s="25">
        <v>43517</v>
      </c>
      <c r="E69" s="76">
        <f>D69-C69</f>
        <v>94</v>
      </c>
      <c r="F69" s="27" t="s">
        <v>0</v>
      </c>
      <c r="I69" s="29" t="s">
        <v>772</v>
      </c>
      <c r="J69" s="28"/>
      <c r="K69" s="28"/>
    </row>
    <row r="70" spans="1:13" ht="15.75" customHeight="1">
      <c r="A70" s="23" t="s">
        <v>681</v>
      </c>
      <c r="B70" s="24" t="s">
        <v>682</v>
      </c>
      <c r="C70" s="25">
        <v>43442</v>
      </c>
      <c r="D70" s="25">
        <v>43522</v>
      </c>
      <c r="E70" s="76">
        <f>D70-C70</f>
        <v>80</v>
      </c>
      <c r="F70" s="27" t="s">
        <v>0</v>
      </c>
      <c r="G70" s="29" t="s">
        <v>1</v>
      </c>
      <c r="H70" s="29"/>
      <c r="I70" s="29"/>
      <c r="J70" s="28"/>
      <c r="K70" s="38" t="s">
        <v>773</v>
      </c>
    </row>
    <row r="71" spans="1:13" ht="15.75" customHeight="1">
      <c r="A71" s="23" t="s">
        <v>774</v>
      </c>
      <c r="B71" s="24" t="s">
        <v>775</v>
      </c>
      <c r="C71" s="25">
        <v>43345</v>
      </c>
      <c r="D71" s="25">
        <v>43522</v>
      </c>
      <c r="E71" s="76">
        <f>D71-C71</f>
        <v>177</v>
      </c>
      <c r="F71" s="29"/>
      <c r="G71" s="29" t="s">
        <v>1</v>
      </c>
      <c r="H71" s="29"/>
      <c r="I71" s="29" t="s">
        <v>776</v>
      </c>
      <c r="J71" s="28"/>
      <c r="K71" s="28"/>
    </row>
    <row r="72" spans="1:13" ht="15.75" customHeight="1">
      <c r="A72" s="28" t="s">
        <v>777</v>
      </c>
      <c r="B72" s="24" t="s">
        <v>778</v>
      </c>
      <c r="C72" s="25">
        <v>43509</v>
      </c>
      <c r="D72" s="26">
        <v>43524</v>
      </c>
      <c r="E72" s="74">
        <f>D72-C72</f>
        <v>15</v>
      </c>
      <c r="F72" s="27" t="s">
        <v>779</v>
      </c>
      <c r="G72" s="28"/>
      <c r="H72" s="28"/>
      <c r="I72" s="29"/>
      <c r="J72" s="28"/>
      <c r="K72" s="28"/>
    </row>
    <row r="73" spans="1:13" ht="15.75" customHeight="1">
      <c r="A73" s="28" t="s">
        <v>650</v>
      </c>
      <c r="B73" s="24" t="s">
        <v>651</v>
      </c>
      <c r="C73" s="25">
        <v>43414</v>
      </c>
      <c r="D73" s="25">
        <v>43526</v>
      </c>
      <c r="E73" s="74">
        <f>D73-C73</f>
        <v>112</v>
      </c>
      <c r="F73" s="27" t="s">
        <v>0</v>
      </c>
      <c r="G73" s="29" t="s">
        <v>401</v>
      </c>
      <c r="H73" s="29"/>
      <c r="I73" s="32"/>
      <c r="J73" s="28"/>
      <c r="K73" s="28"/>
    </row>
    <row r="74" spans="1:13" ht="15.75" customHeight="1">
      <c r="A74" s="23" t="s">
        <v>780</v>
      </c>
      <c r="B74" s="24" t="s">
        <v>781</v>
      </c>
      <c r="C74" s="25">
        <v>43350</v>
      </c>
      <c r="D74" s="25">
        <v>43526</v>
      </c>
      <c r="E74" s="74">
        <f>D74-C74</f>
        <v>176</v>
      </c>
      <c r="F74" s="29"/>
      <c r="G74" s="29"/>
      <c r="H74" s="29"/>
      <c r="I74" s="29"/>
      <c r="J74" s="28"/>
      <c r="K74" s="28"/>
    </row>
    <row r="75" spans="1:13" ht="15.75" customHeight="1">
      <c r="A75" s="28" t="s">
        <v>782</v>
      </c>
      <c r="B75" s="24" t="s">
        <v>783</v>
      </c>
      <c r="C75" s="25">
        <v>43352</v>
      </c>
      <c r="D75" s="25">
        <v>43526</v>
      </c>
      <c r="E75" s="74">
        <f>D75-C75</f>
        <v>174</v>
      </c>
      <c r="F75" s="27" t="s">
        <v>0</v>
      </c>
      <c r="G75" s="29"/>
      <c r="H75" s="29"/>
      <c r="I75" s="29"/>
      <c r="J75" s="28"/>
      <c r="K75" s="28"/>
    </row>
    <row r="76" spans="1:13" ht="15.75" customHeight="1">
      <c r="A76" s="37" t="s">
        <v>784</v>
      </c>
      <c r="B76" s="36" t="s">
        <v>785</v>
      </c>
      <c r="C76" s="25">
        <v>43452</v>
      </c>
      <c r="D76" s="25">
        <v>43526</v>
      </c>
      <c r="E76" s="74">
        <f>D76-C76</f>
        <v>74</v>
      </c>
      <c r="F76" s="27" t="s">
        <v>0</v>
      </c>
      <c r="G76" s="29" t="s">
        <v>724</v>
      </c>
      <c r="H76" s="29"/>
      <c r="I76" s="29"/>
      <c r="J76" s="28"/>
      <c r="K76" s="28"/>
    </row>
    <row r="77" spans="1:13" ht="15.75" customHeight="1">
      <c r="A77" s="23" t="s">
        <v>786</v>
      </c>
      <c r="B77" s="24" t="s">
        <v>787</v>
      </c>
      <c r="C77" s="25">
        <v>43345</v>
      </c>
      <c r="D77" s="25">
        <v>43529</v>
      </c>
      <c r="E77" s="76">
        <f>D77-C77</f>
        <v>184</v>
      </c>
      <c r="F77" s="29"/>
      <c r="I77" s="32" t="s">
        <v>788</v>
      </c>
      <c r="J77" s="28"/>
      <c r="K77" s="28"/>
    </row>
    <row r="78" spans="1:13" ht="15.75" customHeight="1">
      <c r="A78" s="28" t="s">
        <v>447</v>
      </c>
      <c r="B78" s="24" t="s">
        <v>448</v>
      </c>
      <c r="C78" s="25">
        <v>43453</v>
      </c>
      <c r="D78" s="25">
        <v>43531</v>
      </c>
      <c r="E78" s="76">
        <f>D78-C78</f>
        <v>78</v>
      </c>
      <c r="F78" s="27" t="s">
        <v>0</v>
      </c>
      <c r="G78" s="29" t="s">
        <v>37</v>
      </c>
      <c r="H78" s="29"/>
      <c r="I78" s="29"/>
      <c r="J78" s="28"/>
      <c r="K78" s="38" t="s">
        <v>449</v>
      </c>
    </row>
    <row r="79" spans="1:13" ht="15.75" customHeight="1">
      <c r="A79" s="23" t="s">
        <v>789</v>
      </c>
      <c r="B79" s="24" t="s">
        <v>790</v>
      </c>
      <c r="C79" s="25">
        <v>43469</v>
      </c>
      <c r="D79" s="25">
        <v>43531</v>
      </c>
      <c r="E79" s="76">
        <f>D79-C79</f>
        <v>62</v>
      </c>
      <c r="F79" s="29" t="s">
        <v>737</v>
      </c>
      <c r="G79" s="29" t="s">
        <v>1</v>
      </c>
      <c r="H79" s="29"/>
      <c r="I79" s="29"/>
      <c r="J79" s="28"/>
      <c r="K79" s="28"/>
    </row>
    <row r="80" spans="1:13" ht="15.75" customHeight="1">
      <c r="A80" s="28" t="s">
        <v>767</v>
      </c>
      <c r="B80" s="24" t="s">
        <v>723</v>
      </c>
      <c r="C80" s="25">
        <v>43436</v>
      </c>
      <c r="D80" s="25">
        <v>43531</v>
      </c>
      <c r="E80" s="76">
        <f>D80-C80</f>
        <v>95</v>
      </c>
      <c r="F80" s="27" t="s">
        <v>791</v>
      </c>
      <c r="G80" s="29"/>
      <c r="H80" s="29"/>
      <c r="I80" s="29"/>
      <c r="J80" s="28"/>
      <c r="K80" s="38" t="s">
        <v>792</v>
      </c>
    </row>
    <row r="81" spans="1:11" ht="15.75" customHeight="1">
      <c r="A81" s="40" t="s">
        <v>793</v>
      </c>
      <c r="B81" s="24" t="s">
        <v>794</v>
      </c>
      <c r="C81" s="25">
        <v>43527</v>
      </c>
      <c r="D81" s="25">
        <v>43532</v>
      </c>
      <c r="E81" s="76">
        <f>D81-C81</f>
        <v>5</v>
      </c>
      <c r="F81" s="41" t="s">
        <v>789</v>
      </c>
      <c r="G81" s="29" t="s">
        <v>1</v>
      </c>
      <c r="H81" s="29"/>
      <c r="I81" s="29"/>
      <c r="J81" s="28"/>
      <c r="K81" s="28"/>
    </row>
    <row r="82" spans="1:11" ht="15.75" customHeight="1">
      <c r="A82" s="23" t="s">
        <v>795</v>
      </c>
      <c r="B82" s="24" t="s">
        <v>721</v>
      </c>
      <c r="C82" s="25">
        <v>43368</v>
      </c>
      <c r="D82" s="25">
        <v>43532</v>
      </c>
      <c r="E82" s="76">
        <f>D82-C82</f>
        <v>164</v>
      </c>
      <c r="F82" s="39" t="s">
        <v>796</v>
      </c>
      <c r="G82" s="29" t="s">
        <v>797</v>
      </c>
      <c r="H82" s="29"/>
      <c r="I82" s="29"/>
      <c r="J82" s="28"/>
      <c r="K82" s="28"/>
    </row>
    <row r="83" spans="1:11" ht="15.75" customHeight="1">
      <c r="A83" s="28" t="s">
        <v>798</v>
      </c>
      <c r="B83" s="24" t="s">
        <v>799</v>
      </c>
      <c r="C83" s="25">
        <v>43487</v>
      </c>
      <c r="D83" s="25">
        <v>43533</v>
      </c>
      <c r="E83" s="76">
        <f>D83-C83</f>
        <v>46</v>
      </c>
      <c r="F83" s="29" t="s">
        <v>782</v>
      </c>
      <c r="G83" s="29"/>
      <c r="H83" s="29"/>
      <c r="I83" s="29"/>
      <c r="J83" s="28"/>
      <c r="K83" s="28"/>
    </row>
    <row r="84" spans="1:11" ht="15.75" customHeight="1">
      <c r="A84" s="28" t="s">
        <v>800</v>
      </c>
      <c r="B84" s="24" t="s">
        <v>800</v>
      </c>
      <c r="C84" s="25">
        <v>43478</v>
      </c>
      <c r="D84" s="25">
        <v>43534</v>
      </c>
      <c r="E84" s="76">
        <f>D84-C84</f>
        <v>56</v>
      </c>
      <c r="F84" s="29" t="s">
        <v>801</v>
      </c>
      <c r="G84" s="29"/>
      <c r="H84" s="29"/>
      <c r="I84" s="29"/>
      <c r="J84" s="28"/>
      <c r="K84" s="28"/>
    </row>
    <row r="85" spans="1:11" ht="15.75" customHeight="1">
      <c r="A85" s="40" t="s">
        <v>802</v>
      </c>
      <c r="B85" s="24" t="s">
        <v>803</v>
      </c>
      <c r="C85" s="25">
        <v>43509</v>
      </c>
      <c r="D85" s="25">
        <v>43535</v>
      </c>
      <c r="E85" s="76">
        <f>D85-C85</f>
        <v>26</v>
      </c>
      <c r="F85" s="27" t="s">
        <v>779</v>
      </c>
      <c r="G85" s="29"/>
      <c r="H85" s="29"/>
      <c r="I85" s="29"/>
      <c r="J85" s="28"/>
      <c r="K85" s="28"/>
    </row>
    <row r="86" spans="1:11" ht="15.75" customHeight="1">
      <c r="A86" s="23" t="s">
        <v>804</v>
      </c>
      <c r="B86" s="24" t="s">
        <v>805</v>
      </c>
      <c r="C86" s="25">
        <v>43448</v>
      </c>
      <c r="D86" s="25">
        <v>43539</v>
      </c>
      <c r="E86" s="76">
        <f>D86-C86</f>
        <v>91</v>
      </c>
      <c r="F86" s="29" t="s">
        <v>791</v>
      </c>
      <c r="G86" s="29" t="s">
        <v>37</v>
      </c>
      <c r="H86" s="29"/>
      <c r="I86" s="29"/>
      <c r="J86" s="28"/>
      <c r="K86" s="28"/>
    </row>
    <row r="87" spans="1:11" ht="15.75" customHeight="1">
      <c r="A87" s="40" t="s">
        <v>806</v>
      </c>
      <c r="B87" s="24" t="s">
        <v>807</v>
      </c>
      <c r="C87" s="25">
        <v>43523</v>
      </c>
      <c r="D87" s="25">
        <v>43540</v>
      </c>
      <c r="E87" s="76">
        <f>D87-C87</f>
        <v>17</v>
      </c>
      <c r="F87" s="27" t="s">
        <v>0</v>
      </c>
      <c r="G87" s="29"/>
      <c r="H87" s="29"/>
      <c r="I87" s="29"/>
      <c r="J87" s="28"/>
      <c r="K87" s="28"/>
    </row>
    <row r="88" spans="1:11" ht="15.75" customHeight="1">
      <c r="A88" s="23" t="s">
        <v>808</v>
      </c>
      <c r="B88" s="24" t="s">
        <v>809</v>
      </c>
      <c r="C88" s="25">
        <v>43434</v>
      </c>
      <c r="D88" s="25">
        <v>43540</v>
      </c>
      <c r="E88" s="76">
        <f>D88-C88</f>
        <v>106</v>
      </c>
      <c r="F88" s="27" t="s">
        <v>0</v>
      </c>
      <c r="G88" s="29"/>
      <c r="H88" s="29"/>
      <c r="I88" s="29"/>
      <c r="J88" s="28"/>
      <c r="K88" s="28"/>
    </row>
    <row r="89" spans="1:11" ht="15.75" customHeight="1">
      <c r="A89" s="23" t="s">
        <v>810</v>
      </c>
      <c r="B89" s="24" t="s">
        <v>811</v>
      </c>
      <c r="C89" s="25">
        <v>43379</v>
      </c>
      <c r="D89" s="25">
        <v>43540</v>
      </c>
      <c r="E89" s="76">
        <f>D89-C89</f>
        <v>161</v>
      </c>
      <c r="F89" s="27" t="s">
        <v>0</v>
      </c>
      <c r="G89" s="29" t="s">
        <v>57</v>
      </c>
      <c r="H89" s="29"/>
      <c r="I89" s="32" t="s">
        <v>714</v>
      </c>
      <c r="J89" s="28"/>
      <c r="K89" s="28"/>
    </row>
    <row r="90" spans="1:11" ht="15.75" customHeight="1">
      <c r="A90" s="28" t="s">
        <v>812</v>
      </c>
      <c r="B90" s="24" t="s">
        <v>813</v>
      </c>
      <c r="C90" s="25">
        <v>43526</v>
      </c>
      <c r="D90" s="25">
        <v>43540</v>
      </c>
      <c r="E90" s="76">
        <f>D90-C90</f>
        <v>14</v>
      </c>
      <c r="F90" s="27" t="s">
        <v>814</v>
      </c>
      <c r="G90" s="29"/>
      <c r="H90" s="29"/>
      <c r="I90" s="29"/>
      <c r="J90" s="28"/>
      <c r="K90" s="28"/>
    </row>
    <row r="91" spans="1:11" ht="15.75" customHeight="1">
      <c r="A91" s="23" t="s">
        <v>815</v>
      </c>
      <c r="B91" s="24" t="s">
        <v>816</v>
      </c>
      <c r="C91" s="25">
        <v>43485</v>
      </c>
      <c r="D91" s="25">
        <v>43545</v>
      </c>
      <c r="E91" s="76">
        <f>D91-C91</f>
        <v>60</v>
      </c>
      <c r="F91" s="39" t="s">
        <v>817</v>
      </c>
      <c r="G91" s="29" t="s">
        <v>1</v>
      </c>
      <c r="H91" s="29"/>
      <c r="I91" s="29"/>
      <c r="J91" s="28"/>
      <c r="K91" s="28"/>
    </row>
    <row r="92" spans="1:11" ht="15.75" customHeight="1">
      <c r="A92" s="28" t="s">
        <v>818</v>
      </c>
      <c r="B92" s="24" t="s">
        <v>819</v>
      </c>
      <c r="C92" s="25">
        <v>43467</v>
      </c>
      <c r="D92" s="25">
        <v>43545</v>
      </c>
      <c r="E92" s="76">
        <f>D92-C92</f>
        <v>78</v>
      </c>
      <c r="F92" s="39" t="s">
        <v>820</v>
      </c>
      <c r="G92" s="29"/>
      <c r="H92" s="29"/>
      <c r="I92" s="29"/>
      <c r="J92" s="28"/>
      <c r="K92" s="28"/>
    </row>
    <row r="93" spans="1:11" ht="15.75" customHeight="1">
      <c r="A93" s="28" t="s">
        <v>821</v>
      </c>
      <c r="B93" s="24" t="s">
        <v>822</v>
      </c>
      <c r="C93" s="25">
        <v>43494</v>
      </c>
      <c r="D93" s="25">
        <v>43546</v>
      </c>
      <c r="E93" s="76">
        <f>D93-C93</f>
        <v>52</v>
      </c>
      <c r="F93" s="29" t="s">
        <v>791</v>
      </c>
      <c r="G93" s="29" t="s">
        <v>37</v>
      </c>
      <c r="H93" s="29"/>
      <c r="I93" s="32" t="s">
        <v>714</v>
      </c>
      <c r="J93" s="28"/>
      <c r="K93" s="28"/>
    </row>
    <row r="94" spans="1:11" ht="15.75" customHeight="1">
      <c r="A94" s="23" t="s">
        <v>823</v>
      </c>
      <c r="B94" s="24" t="s">
        <v>824</v>
      </c>
      <c r="C94" s="25">
        <v>43532</v>
      </c>
      <c r="D94" s="25">
        <v>43547</v>
      </c>
      <c r="E94" s="76">
        <f>D94-C94</f>
        <v>15</v>
      </c>
      <c r="F94" s="32" t="s">
        <v>825</v>
      </c>
      <c r="G94" s="29"/>
      <c r="H94" s="29"/>
      <c r="I94" s="29"/>
      <c r="J94" s="28"/>
      <c r="K94" s="28"/>
    </row>
    <row r="95" spans="1:11" ht="15.75" customHeight="1">
      <c r="A95" s="23" t="s">
        <v>826</v>
      </c>
      <c r="B95" s="24" t="s">
        <v>827</v>
      </c>
      <c r="C95" s="25">
        <v>43544</v>
      </c>
      <c r="D95" s="26">
        <v>43548</v>
      </c>
      <c r="E95" s="74">
        <f>D95-C95</f>
        <v>4</v>
      </c>
      <c r="F95" s="27" t="s">
        <v>0</v>
      </c>
      <c r="G95" s="29"/>
      <c r="H95" s="29"/>
      <c r="I95" s="29"/>
      <c r="J95" s="28"/>
      <c r="K95" s="28"/>
    </row>
    <row r="96" spans="1:11" ht="15.75" customHeight="1">
      <c r="A96" s="40" t="s">
        <v>828</v>
      </c>
      <c r="B96" s="24" t="s">
        <v>829</v>
      </c>
      <c r="C96" s="25">
        <v>43510</v>
      </c>
      <c r="D96" s="26">
        <v>43548</v>
      </c>
      <c r="E96" s="74">
        <f>D96-C96</f>
        <v>38</v>
      </c>
      <c r="F96" s="33" t="s">
        <v>815</v>
      </c>
      <c r="G96" s="29"/>
      <c r="H96" s="29"/>
      <c r="I96" s="29"/>
      <c r="J96" s="28"/>
      <c r="K96" s="28"/>
    </row>
    <row r="97" spans="1:11" ht="15.75" customHeight="1">
      <c r="A97" s="28" t="s">
        <v>830</v>
      </c>
      <c r="B97" s="24" t="s">
        <v>831</v>
      </c>
      <c r="C97" s="25">
        <v>43386</v>
      </c>
      <c r="D97" s="26">
        <v>43551</v>
      </c>
      <c r="E97" s="76">
        <f>D97-C97</f>
        <v>165</v>
      </c>
      <c r="F97" s="39" t="s">
        <v>753</v>
      </c>
      <c r="G97" s="32" t="s">
        <v>832</v>
      </c>
      <c r="H97" s="32"/>
      <c r="I97" s="29"/>
      <c r="J97" s="28"/>
      <c r="K97" s="28"/>
    </row>
    <row r="98" spans="1:11" ht="15.75" customHeight="1">
      <c r="A98" s="40" t="s">
        <v>833</v>
      </c>
      <c r="B98" s="24" t="s">
        <v>834</v>
      </c>
      <c r="C98" s="25">
        <v>43544</v>
      </c>
      <c r="D98" s="26">
        <v>43551</v>
      </c>
      <c r="E98" s="76">
        <f>D98-C98</f>
        <v>7</v>
      </c>
      <c r="F98" s="27" t="s">
        <v>0</v>
      </c>
      <c r="G98" s="29"/>
      <c r="H98" s="29"/>
      <c r="I98" s="29"/>
      <c r="J98" s="28"/>
      <c r="K98" s="28"/>
    </row>
    <row r="99" spans="1:11" ht="15.75" customHeight="1">
      <c r="A99" s="23" t="s">
        <v>745</v>
      </c>
      <c r="B99" s="24" t="s">
        <v>835</v>
      </c>
      <c r="C99" s="25">
        <v>43441</v>
      </c>
      <c r="D99" s="25">
        <v>43556</v>
      </c>
      <c r="E99" s="76">
        <f>D99-C99</f>
        <v>115</v>
      </c>
      <c r="F99" s="27" t="s">
        <v>836</v>
      </c>
      <c r="G99" s="29" t="s">
        <v>1</v>
      </c>
      <c r="H99" s="29"/>
      <c r="I99" s="29"/>
      <c r="J99" s="28"/>
      <c r="K99" s="38" t="s">
        <v>837</v>
      </c>
    </row>
    <row r="100" spans="1:11" ht="15.75" customHeight="1">
      <c r="A100" s="28" t="s">
        <v>838</v>
      </c>
      <c r="B100" s="24" t="s">
        <v>839</v>
      </c>
      <c r="C100" s="25">
        <v>43544</v>
      </c>
      <c r="D100" s="25">
        <v>43561</v>
      </c>
      <c r="E100" s="76">
        <f>D100-C100</f>
        <v>17</v>
      </c>
      <c r="F100" s="27" t="s">
        <v>0</v>
      </c>
      <c r="G100" s="29"/>
      <c r="H100" s="29"/>
      <c r="I100" s="29"/>
      <c r="J100" s="28"/>
      <c r="K100" s="28"/>
    </row>
    <row r="101" spans="1:11" ht="15.75" customHeight="1">
      <c r="A101" s="23" t="s">
        <v>840</v>
      </c>
      <c r="B101" s="24" t="s">
        <v>841</v>
      </c>
      <c r="C101" s="25">
        <v>43535</v>
      </c>
      <c r="D101" s="25">
        <v>43561</v>
      </c>
      <c r="E101" s="76">
        <f>D101-C101</f>
        <v>26</v>
      </c>
      <c r="F101" s="33" t="s">
        <v>842</v>
      </c>
      <c r="G101" s="29" t="s">
        <v>37</v>
      </c>
      <c r="H101" s="29"/>
      <c r="I101" s="29"/>
      <c r="J101" s="28"/>
      <c r="K101" s="28"/>
    </row>
    <row r="102" spans="1:11" ht="15.75" customHeight="1">
      <c r="A102" s="28" t="s">
        <v>843</v>
      </c>
      <c r="B102" s="24" t="s">
        <v>844</v>
      </c>
      <c r="C102" s="25">
        <v>43491</v>
      </c>
      <c r="D102" s="25">
        <v>43563</v>
      </c>
      <c r="E102" s="76">
        <f>D102-C102</f>
        <v>72</v>
      </c>
      <c r="F102" s="39" t="s">
        <v>845</v>
      </c>
      <c r="G102" s="29"/>
      <c r="H102" s="29"/>
      <c r="I102" s="29"/>
      <c r="J102" s="28"/>
      <c r="K102" s="28"/>
    </row>
    <row r="103" spans="1:11" ht="15.75" customHeight="1">
      <c r="A103" s="28" t="s">
        <v>846</v>
      </c>
      <c r="B103" s="24" t="s">
        <v>847</v>
      </c>
      <c r="C103" s="25">
        <v>43545</v>
      </c>
      <c r="D103" s="25">
        <v>43564</v>
      </c>
      <c r="E103" s="76">
        <f>D103-C103</f>
        <v>19</v>
      </c>
      <c r="F103" s="27" t="s">
        <v>0</v>
      </c>
      <c r="G103" s="29"/>
      <c r="H103" s="29"/>
      <c r="I103" s="29"/>
      <c r="J103" s="28"/>
      <c r="K103" s="28"/>
    </row>
    <row r="104" spans="1:11" ht="15.75" customHeight="1">
      <c r="A104" s="28" t="s">
        <v>848</v>
      </c>
      <c r="B104" s="24" t="s">
        <v>849</v>
      </c>
      <c r="C104" s="25">
        <v>43544</v>
      </c>
      <c r="D104" s="25">
        <v>43566</v>
      </c>
      <c r="E104" s="76">
        <f>D104-C104</f>
        <v>22</v>
      </c>
      <c r="F104" s="27" t="s">
        <v>0</v>
      </c>
      <c r="G104" s="29"/>
      <c r="H104" s="29"/>
      <c r="I104" s="29"/>
      <c r="J104" s="28"/>
      <c r="K104" s="28"/>
    </row>
    <row r="105" spans="1:11" ht="15.75" customHeight="1">
      <c r="A105" s="23" t="s">
        <v>35</v>
      </c>
      <c r="B105" s="24" t="s">
        <v>36</v>
      </c>
      <c r="C105" s="25">
        <v>43368</v>
      </c>
      <c r="D105" s="25">
        <v>43567</v>
      </c>
      <c r="E105" s="76">
        <f>D105-C105</f>
        <v>199</v>
      </c>
      <c r="F105" s="27" t="s">
        <v>0</v>
      </c>
      <c r="G105" s="29"/>
      <c r="H105" s="29"/>
      <c r="I105" s="29"/>
      <c r="J105" s="28"/>
      <c r="K105" s="28"/>
    </row>
    <row r="106" spans="1:11" ht="15.75" customHeight="1">
      <c r="A106" s="28" t="s">
        <v>850</v>
      </c>
      <c r="B106" s="24" t="s">
        <v>851</v>
      </c>
      <c r="C106" s="25">
        <v>43520</v>
      </c>
      <c r="D106" s="25">
        <v>43568</v>
      </c>
      <c r="E106" s="76">
        <f>D106-C106</f>
        <v>48</v>
      </c>
      <c r="F106" s="27" t="s">
        <v>0</v>
      </c>
      <c r="G106" s="29"/>
      <c r="H106" s="29"/>
      <c r="I106" s="29"/>
      <c r="J106" s="28"/>
      <c r="K106" s="28"/>
    </row>
    <row r="107" spans="1:11" ht="15.75" customHeight="1">
      <c r="A107" s="28" t="s">
        <v>852</v>
      </c>
      <c r="B107" s="24" t="s">
        <v>853</v>
      </c>
      <c r="C107" s="25">
        <v>43544</v>
      </c>
      <c r="D107" s="25">
        <v>43568</v>
      </c>
      <c r="E107" s="76">
        <f>D107-C107</f>
        <v>24</v>
      </c>
      <c r="F107" s="27" t="s">
        <v>0</v>
      </c>
      <c r="G107" s="29" t="s">
        <v>37</v>
      </c>
      <c r="H107" s="29"/>
      <c r="I107" s="32" t="s">
        <v>714</v>
      </c>
      <c r="J107" s="28"/>
      <c r="K107" s="28"/>
    </row>
    <row r="108" spans="1:11" ht="15.75" customHeight="1">
      <c r="A108" s="28" t="s">
        <v>854</v>
      </c>
      <c r="B108" s="24" t="s">
        <v>855</v>
      </c>
      <c r="C108" s="25">
        <v>43346</v>
      </c>
      <c r="D108" s="25">
        <v>43570</v>
      </c>
      <c r="E108" s="76">
        <f>D108-C108</f>
        <v>224</v>
      </c>
      <c r="F108" s="29"/>
      <c r="G108" s="29" t="s">
        <v>37</v>
      </c>
      <c r="H108" s="29"/>
      <c r="I108" s="29"/>
      <c r="J108" s="28"/>
      <c r="K108" s="28"/>
    </row>
    <row r="109" spans="1:11" ht="15.75" customHeight="1">
      <c r="A109" s="23" t="s">
        <v>842</v>
      </c>
      <c r="B109" s="24" t="s">
        <v>856</v>
      </c>
      <c r="C109" s="25">
        <v>43469</v>
      </c>
      <c r="D109" s="25">
        <v>43571</v>
      </c>
      <c r="E109" s="76">
        <f>D109-C109</f>
        <v>102</v>
      </c>
      <c r="F109" s="27" t="s">
        <v>764</v>
      </c>
      <c r="G109" s="29" t="s">
        <v>857</v>
      </c>
      <c r="H109" s="29"/>
      <c r="I109" s="29"/>
      <c r="J109" s="28"/>
      <c r="K109" s="28"/>
    </row>
    <row r="110" spans="1:11" ht="15.75" customHeight="1">
      <c r="A110" s="28" t="s">
        <v>858</v>
      </c>
      <c r="B110" s="24" t="s">
        <v>859</v>
      </c>
      <c r="C110" s="25">
        <v>43540</v>
      </c>
      <c r="D110" s="25">
        <v>43572</v>
      </c>
      <c r="E110" s="76">
        <f>D110-C110</f>
        <v>32</v>
      </c>
      <c r="F110" s="27" t="s">
        <v>0</v>
      </c>
      <c r="G110" s="29" t="s">
        <v>1</v>
      </c>
      <c r="H110" s="29"/>
      <c r="I110" s="29"/>
      <c r="J110" s="28"/>
      <c r="K110" s="28"/>
    </row>
    <row r="111" spans="1:11" ht="15.75" customHeight="1">
      <c r="A111" s="23" t="s">
        <v>860</v>
      </c>
      <c r="B111" s="36" t="s">
        <v>861</v>
      </c>
      <c r="C111" s="25">
        <v>43463</v>
      </c>
      <c r="D111" s="25">
        <v>43572</v>
      </c>
      <c r="E111" s="76">
        <f>D111-C111</f>
        <v>109</v>
      </c>
      <c r="F111" s="27" t="s">
        <v>0</v>
      </c>
      <c r="G111" s="29" t="s">
        <v>1</v>
      </c>
      <c r="H111" s="29"/>
      <c r="I111" s="29"/>
      <c r="J111" s="28"/>
      <c r="K111" s="38" t="s">
        <v>862</v>
      </c>
    </row>
    <row r="112" spans="1:11" ht="15.75" customHeight="1">
      <c r="A112" s="28" t="s">
        <v>423</v>
      </c>
      <c r="B112" s="24" t="s">
        <v>863</v>
      </c>
      <c r="C112" s="25">
        <v>43544</v>
      </c>
      <c r="D112" s="25">
        <v>43573</v>
      </c>
      <c r="E112" s="76">
        <f>D112-C112</f>
        <v>29</v>
      </c>
      <c r="F112" s="27" t="s">
        <v>779</v>
      </c>
      <c r="G112" s="29"/>
      <c r="H112" s="29"/>
      <c r="I112" s="29"/>
      <c r="J112" s="28"/>
      <c r="K112" s="28"/>
    </row>
    <row r="113" spans="1:11" ht="15.75" customHeight="1">
      <c r="A113" s="23" t="s">
        <v>864</v>
      </c>
      <c r="B113" s="24" t="s">
        <v>865</v>
      </c>
      <c r="C113" s="25">
        <v>43484</v>
      </c>
      <c r="D113" s="25">
        <v>43574</v>
      </c>
      <c r="E113" s="76">
        <f>D113-C113</f>
        <v>90</v>
      </c>
      <c r="F113" s="39" t="s">
        <v>842</v>
      </c>
      <c r="G113" s="29" t="s">
        <v>1</v>
      </c>
      <c r="H113" s="29"/>
      <c r="I113" s="29"/>
      <c r="J113" s="28"/>
      <c r="K113" s="28"/>
    </row>
    <row r="114" spans="1:11" ht="15.75" customHeight="1">
      <c r="A114" s="28" t="s">
        <v>866</v>
      </c>
      <c r="B114" s="24" t="s">
        <v>867</v>
      </c>
      <c r="C114" s="25">
        <v>43442</v>
      </c>
      <c r="D114" s="25">
        <v>43575</v>
      </c>
      <c r="E114" s="76">
        <f>D114-C114</f>
        <v>133</v>
      </c>
      <c r="F114" s="29" t="s">
        <v>748</v>
      </c>
      <c r="G114" s="29" t="s">
        <v>37</v>
      </c>
      <c r="H114" s="29"/>
      <c r="I114" s="32"/>
      <c r="J114" s="28"/>
      <c r="K114" s="28"/>
    </row>
    <row r="115" spans="1:11" ht="15.75" customHeight="1">
      <c r="A115" s="40" t="s">
        <v>868</v>
      </c>
      <c r="B115" s="24" t="s">
        <v>869</v>
      </c>
      <c r="C115" s="25">
        <v>43526</v>
      </c>
      <c r="D115" s="25">
        <v>43575</v>
      </c>
      <c r="E115" s="76">
        <f>D115-C115</f>
        <v>49</v>
      </c>
      <c r="F115" s="27" t="s">
        <v>866</v>
      </c>
      <c r="G115" s="29" t="s">
        <v>45</v>
      </c>
      <c r="H115" s="29"/>
      <c r="I115" s="32" t="s">
        <v>714</v>
      </c>
      <c r="J115" s="28"/>
      <c r="K115" s="28"/>
    </row>
    <row r="116" spans="1:11" ht="15.75" customHeight="1">
      <c r="A116" s="40" t="s">
        <v>870</v>
      </c>
      <c r="B116" s="24" t="s">
        <v>871</v>
      </c>
      <c r="C116" s="25">
        <v>43572</v>
      </c>
      <c r="D116" s="25">
        <v>43575</v>
      </c>
      <c r="E116" s="76">
        <f>D116-C116</f>
        <v>3</v>
      </c>
      <c r="F116" s="27" t="s">
        <v>0</v>
      </c>
      <c r="G116" s="29"/>
      <c r="H116" s="29"/>
      <c r="I116" s="29"/>
      <c r="J116" s="28"/>
      <c r="K116" s="28"/>
    </row>
    <row r="117" spans="1:11" ht="15.75" customHeight="1">
      <c r="A117" s="23" t="s">
        <v>358</v>
      </c>
      <c r="B117" s="24" t="s">
        <v>359</v>
      </c>
      <c r="C117" s="25">
        <v>43544</v>
      </c>
      <c r="D117" s="25">
        <v>43578</v>
      </c>
      <c r="E117" s="76">
        <f>D117-C117</f>
        <v>34</v>
      </c>
      <c r="F117" s="27" t="s">
        <v>0</v>
      </c>
      <c r="G117" s="29" t="s">
        <v>30</v>
      </c>
      <c r="H117" s="29"/>
      <c r="I117" s="29"/>
      <c r="J117" s="28"/>
      <c r="K117" s="28"/>
    </row>
    <row r="118" spans="1:11" ht="15.75" customHeight="1">
      <c r="A118" s="28" t="s">
        <v>872</v>
      </c>
      <c r="B118" s="24" t="s">
        <v>873</v>
      </c>
      <c r="C118" s="25">
        <v>43543</v>
      </c>
      <c r="D118" s="25">
        <v>43581</v>
      </c>
      <c r="E118" s="76">
        <f>D118-C118</f>
        <v>38</v>
      </c>
      <c r="F118" s="27" t="s">
        <v>0</v>
      </c>
      <c r="G118" s="29" t="s">
        <v>874</v>
      </c>
      <c r="H118" s="29"/>
      <c r="I118" s="29"/>
      <c r="J118" s="28"/>
      <c r="K118" s="28"/>
    </row>
    <row r="119" spans="1:11" ht="15.75" customHeight="1">
      <c r="A119" s="23" t="s">
        <v>875</v>
      </c>
      <c r="B119" s="24" t="s">
        <v>876</v>
      </c>
      <c r="C119" s="25">
        <v>43421</v>
      </c>
      <c r="D119" s="25">
        <v>43582</v>
      </c>
      <c r="E119" s="76">
        <f>D119-C119</f>
        <v>161</v>
      </c>
      <c r="F119" s="27" t="s">
        <v>604</v>
      </c>
      <c r="G119" s="29" t="s">
        <v>37</v>
      </c>
      <c r="H119" s="29"/>
      <c r="I119" s="29"/>
      <c r="J119" s="28"/>
      <c r="K119" s="38" t="s">
        <v>877</v>
      </c>
    </row>
    <row r="120" spans="1:11" ht="15.75" customHeight="1">
      <c r="A120" s="23" t="s">
        <v>817</v>
      </c>
      <c r="B120" s="24" t="s">
        <v>878</v>
      </c>
      <c r="C120" s="25">
        <v>43354</v>
      </c>
      <c r="D120" s="25">
        <v>43582</v>
      </c>
      <c r="E120" s="76">
        <f>D120-C120</f>
        <v>228</v>
      </c>
      <c r="F120" s="29" t="s">
        <v>854</v>
      </c>
      <c r="G120" s="29" t="s">
        <v>879</v>
      </c>
      <c r="H120" s="29"/>
      <c r="I120" s="29"/>
      <c r="J120" s="28"/>
      <c r="K120" s="28"/>
    </row>
    <row r="121" spans="1:11" ht="15.75" customHeight="1">
      <c r="A121" s="40" t="s">
        <v>825</v>
      </c>
      <c r="B121" s="24" t="s">
        <v>880</v>
      </c>
      <c r="C121" s="25">
        <v>43517</v>
      </c>
      <c r="D121" s="25">
        <v>43583</v>
      </c>
      <c r="E121" s="76">
        <f>D121-C121</f>
        <v>66</v>
      </c>
      <c r="F121" s="29" t="s">
        <v>748</v>
      </c>
      <c r="G121" s="29" t="s">
        <v>30</v>
      </c>
      <c r="H121" s="29"/>
      <c r="I121" s="29"/>
      <c r="J121" s="28"/>
      <c r="K121" s="28"/>
    </row>
    <row r="122" spans="1:11" ht="15.75" customHeight="1">
      <c r="A122" s="28" t="s">
        <v>732</v>
      </c>
      <c r="B122" s="24" t="s">
        <v>881</v>
      </c>
      <c r="C122" s="25">
        <v>43396</v>
      </c>
      <c r="D122" s="25">
        <v>43584</v>
      </c>
      <c r="E122" s="76">
        <f>D122-C122</f>
        <v>188</v>
      </c>
      <c r="F122" s="27" t="s">
        <v>854</v>
      </c>
      <c r="G122" s="29" t="s">
        <v>727</v>
      </c>
      <c r="H122" s="29"/>
      <c r="I122" s="29"/>
      <c r="J122" s="28"/>
      <c r="K122" s="28"/>
    </row>
    <row r="123" spans="1:11" ht="15.75" customHeight="1">
      <c r="A123" s="23" t="s">
        <v>840</v>
      </c>
      <c r="B123" s="24" t="s">
        <v>841</v>
      </c>
      <c r="C123" s="25">
        <v>43573</v>
      </c>
      <c r="D123" s="25">
        <v>43584</v>
      </c>
      <c r="E123" s="76">
        <f>D123-C123</f>
        <v>11</v>
      </c>
      <c r="F123" s="27" t="s">
        <v>0</v>
      </c>
      <c r="G123" s="29" t="s">
        <v>37</v>
      </c>
      <c r="H123" s="29"/>
      <c r="I123" s="29"/>
      <c r="J123" s="28"/>
      <c r="K123" s="28"/>
    </row>
    <row r="124" spans="1:11" ht="15.75" customHeight="1">
      <c r="A124" s="40" t="s">
        <v>882</v>
      </c>
      <c r="B124" s="24" t="s">
        <v>883</v>
      </c>
      <c r="C124" s="25">
        <v>43569</v>
      </c>
      <c r="D124" s="25">
        <v>43588</v>
      </c>
      <c r="E124" s="76">
        <f>D124-C124</f>
        <v>19</v>
      </c>
      <c r="F124" s="39" t="s">
        <v>842</v>
      </c>
      <c r="G124" s="29"/>
      <c r="H124" s="29"/>
      <c r="I124" s="29"/>
      <c r="J124" s="28"/>
      <c r="K124" s="28"/>
    </row>
    <row r="125" spans="1:11" ht="15.75" customHeight="1">
      <c r="A125" s="28" t="s">
        <v>884</v>
      </c>
      <c r="B125" s="24" t="s">
        <v>885</v>
      </c>
      <c r="C125" s="25">
        <v>43544</v>
      </c>
      <c r="D125" s="25">
        <v>43589</v>
      </c>
      <c r="E125" s="76">
        <f>D125-C125</f>
        <v>45</v>
      </c>
      <c r="F125" s="27" t="s">
        <v>779</v>
      </c>
      <c r="G125" s="29"/>
      <c r="H125" s="29"/>
      <c r="I125" s="29"/>
      <c r="J125" s="28"/>
      <c r="K125" s="28"/>
    </row>
    <row r="126" spans="1:11" ht="15.75" customHeight="1">
      <c r="A126" s="40" t="s">
        <v>886</v>
      </c>
      <c r="B126" s="24" t="s">
        <v>887</v>
      </c>
      <c r="C126" s="25">
        <v>43555</v>
      </c>
      <c r="D126" s="25">
        <v>43589</v>
      </c>
      <c r="E126" s="76">
        <f>D126-C126</f>
        <v>34</v>
      </c>
      <c r="F126" s="27" t="s">
        <v>0</v>
      </c>
      <c r="G126" s="29"/>
      <c r="H126" s="29"/>
      <c r="I126" s="29"/>
      <c r="J126" s="28"/>
      <c r="K126" s="28"/>
    </row>
    <row r="127" spans="1:11" ht="15.75" customHeight="1">
      <c r="A127" s="40" t="s">
        <v>888</v>
      </c>
      <c r="B127" s="24" t="s">
        <v>889</v>
      </c>
      <c r="C127" s="25">
        <v>43524</v>
      </c>
      <c r="D127" s="25">
        <v>43590</v>
      </c>
      <c r="E127" s="76">
        <f>D127-C127</f>
        <v>66</v>
      </c>
      <c r="F127" s="33" t="s">
        <v>890</v>
      </c>
      <c r="G127" s="29"/>
      <c r="H127" s="29"/>
      <c r="I127" s="29"/>
      <c r="J127" s="28"/>
      <c r="K127" s="28"/>
    </row>
    <row r="128" spans="1:11" ht="15.75" customHeight="1">
      <c r="A128" s="28" t="s">
        <v>891</v>
      </c>
      <c r="B128" s="24" t="s">
        <v>892</v>
      </c>
      <c r="C128" s="25">
        <v>43556</v>
      </c>
      <c r="D128" s="25">
        <v>43590</v>
      </c>
      <c r="E128" s="76">
        <f>D128-C128</f>
        <v>34</v>
      </c>
      <c r="F128" s="27" t="s">
        <v>0</v>
      </c>
      <c r="G128" s="3"/>
      <c r="H128" s="3"/>
      <c r="I128" s="3"/>
      <c r="J128" s="1"/>
      <c r="K128" s="1"/>
    </row>
    <row r="129" spans="1:11" ht="15.75" customHeight="1">
      <c r="A129" s="28" t="s">
        <v>893</v>
      </c>
      <c r="B129" s="24" t="s">
        <v>894</v>
      </c>
      <c r="C129" s="25">
        <v>43577</v>
      </c>
      <c r="D129" s="25">
        <v>43591</v>
      </c>
      <c r="E129" s="76">
        <f>D129-C129</f>
        <v>14</v>
      </c>
      <c r="F129" s="27" t="s">
        <v>0</v>
      </c>
      <c r="G129" s="29" t="s">
        <v>895</v>
      </c>
      <c r="H129" s="29"/>
      <c r="I129" s="29"/>
      <c r="J129" s="28"/>
      <c r="K129" s="28"/>
    </row>
    <row r="130" spans="1:11" ht="15.75" customHeight="1">
      <c r="A130" s="40" t="s">
        <v>896</v>
      </c>
      <c r="B130" s="24" t="s">
        <v>897</v>
      </c>
      <c r="C130" s="25">
        <v>43548</v>
      </c>
      <c r="D130" s="25">
        <v>43594</v>
      </c>
      <c r="E130" s="76">
        <f>D130-C130</f>
        <v>46</v>
      </c>
      <c r="F130" s="32" t="s">
        <v>898</v>
      </c>
      <c r="G130" s="29" t="s">
        <v>1</v>
      </c>
      <c r="H130" s="29"/>
      <c r="I130" s="29"/>
      <c r="J130" s="28"/>
      <c r="K130" s="28"/>
    </row>
    <row r="131" spans="1:11" ht="15.75" customHeight="1">
      <c r="A131" s="40" t="s">
        <v>899</v>
      </c>
      <c r="B131" s="24" t="s">
        <v>900</v>
      </c>
      <c r="C131" s="25">
        <v>43558</v>
      </c>
      <c r="D131" s="25">
        <v>43595</v>
      </c>
      <c r="E131" s="76">
        <f>D131-C131</f>
        <v>37</v>
      </c>
      <c r="F131" s="27" t="s">
        <v>0</v>
      </c>
      <c r="G131" s="29"/>
      <c r="H131" s="29"/>
      <c r="I131" s="29"/>
      <c r="J131" s="28"/>
      <c r="K131" s="28"/>
    </row>
    <row r="132" spans="1:11" ht="15.75" customHeight="1">
      <c r="A132" s="40" t="s">
        <v>901</v>
      </c>
      <c r="B132" s="36">
        <v>1373757850</v>
      </c>
      <c r="C132" s="25">
        <v>43527</v>
      </c>
      <c r="D132" s="25">
        <v>43596</v>
      </c>
      <c r="E132" s="76">
        <f>D132-C132</f>
        <v>69</v>
      </c>
      <c r="F132" s="27" t="s">
        <v>0</v>
      </c>
      <c r="G132" s="29" t="s">
        <v>397</v>
      </c>
      <c r="H132" s="29"/>
      <c r="I132" s="29"/>
      <c r="J132" s="28"/>
      <c r="K132" s="28"/>
    </row>
    <row r="133" spans="1:11" ht="15.75" customHeight="1">
      <c r="A133" s="28" t="s">
        <v>902</v>
      </c>
      <c r="B133" s="24" t="s">
        <v>903</v>
      </c>
      <c r="C133" s="25">
        <v>43541</v>
      </c>
      <c r="D133" s="25">
        <v>43596</v>
      </c>
      <c r="E133" s="76">
        <f>D133-C133</f>
        <v>55</v>
      </c>
      <c r="F133" s="27" t="s">
        <v>0</v>
      </c>
      <c r="G133" s="29"/>
      <c r="H133" s="29"/>
      <c r="I133" s="29"/>
      <c r="J133" s="28"/>
      <c r="K133" s="28"/>
    </row>
    <row r="134" spans="1:11" ht="15.75" customHeight="1">
      <c r="A134" s="23" t="s">
        <v>904</v>
      </c>
      <c r="B134" s="24" t="s">
        <v>905</v>
      </c>
      <c r="C134" s="25">
        <v>43381</v>
      </c>
      <c r="D134" s="25">
        <v>43596</v>
      </c>
      <c r="E134" s="76">
        <f>D134-C134</f>
        <v>215</v>
      </c>
      <c r="F134" s="27" t="s">
        <v>0</v>
      </c>
      <c r="G134" s="29" t="s">
        <v>906</v>
      </c>
      <c r="H134" s="29"/>
      <c r="I134" s="29"/>
      <c r="J134" s="28"/>
      <c r="K134" s="28"/>
    </row>
    <row r="135" spans="1:11" ht="15.75" customHeight="1">
      <c r="A135" s="28" t="s">
        <v>907</v>
      </c>
      <c r="B135" s="24" t="s">
        <v>907</v>
      </c>
      <c r="C135" s="25">
        <v>43449</v>
      </c>
      <c r="D135" s="25">
        <v>43596</v>
      </c>
      <c r="E135" s="76">
        <f>D135-C135</f>
        <v>147</v>
      </c>
      <c r="F135" s="29" t="s">
        <v>767</v>
      </c>
      <c r="G135" s="29"/>
      <c r="H135" s="29"/>
      <c r="I135" s="29"/>
      <c r="J135" s="28"/>
      <c r="K135" s="28"/>
    </row>
    <row r="136" spans="1:11" ht="15.75" customHeight="1">
      <c r="A136" s="28" t="s">
        <v>908</v>
      </c>
      <c r="B136" s="24" t="s">
        <v>909</v>
      </c>
      <c r="C136" s="25">
        <v>43398</v>
      </c>
      <c r="D136" s="25">
        <v>43597</v>
      </c>
      <c r="E136" s="76">
        <f>D136-C136</f>
        <v>199</v>
      </c>
      <c r="F136" s="27" t="s">
        <v>721</v>
      </c>
      <c r="G136" s="29" t="s">
        <v>37</v>
      </c>
      <c r="H136" s="29"/>
      <c r="I136" s="29"/>
      <c r="J136" s="28"/>
      <c r="K136" s="28"/>
    </row>
    <row r="137" spans="1:11" ht="15.75" customHeight="1">
      <c r="A137" s="40" t="s">
        <v>910</v>
      </c>
      <c r="B137" s="24" t="s">
        <v>911</v>
      </c>
      <c r="C137" s="25">
        <v>43584</v>
      </c>
      <c r="D137" s="25">
        <v>43599</v>
      </c>
      <c r="E137" s="76">
        <f>D137-C137</f>
        <v>15</v>
      </c>
      <c r="F137" s="29" t="s">
        <v>891</v>
      </c>
      <c r="G137" s="29"/>
      <c r="H137" s="29"/>
      <c r="I137" s="29"/>
      <c r="J137" s="28"/>
      <c r="K137" s="28"/>
    </row>
    <row r="138" spans="1:11" ht="15.75" customHeight="1">
      <c r="A138" s="28" t="s">
        <v>912</v>
      </c>
      <c r="B138" s="24" t="s">
        <v>913</v>
      </c>
      <c r="C138" s="25">
        <v>43572</v>
      </c>
      <c r="D138" s="25">
        <v>43600</v>
      </c>
      <c r="E138" s="76">
        <f>D138-C138</f>
        <v>28</v>
      </c>
      <c r="F138" s="27" t="s">
        <v>0</v>
      </c>
      <c r="G138" s="29"/>
      <c r="H138" s="29"/>
      <c r="I138" s="29"/>
      <c r="J138" s="28"/>
      <c r="K138" s="28"/>
    </row>
    <row r="139" spans="1:11" ht="15.75" customHeight="1">
      <c r="A139" s="23" t="s">
        <v>685</v>
      </c>
      <c r="B139" s="24" t="s">
        <v>686</v>
      </c>
      <c r="C139" s="25">
        <v>43577</v>
      </c>
      <c r="D139" s="25">
        <v>43601</v>
      </c>
      <c r="E139" s="76">
        <f>D139-C139</f>
        <v>24</v>
      </c>
      <c r="F139" s="27" t="s">
        <v>0</v>
      </c>
      <c r="G139" s="29"/>
      <c r="H139" s="29"/>
      <c r="I139" s="29"/>
      <c r="J139" s="28"/>
      <c r="K139" s="28"/>
    </row>
    <row r="140" spans="1:11" ht="15.75" customHeight="1">
      <c r="A140" s="28" t="s">
        <v>914</v>
      </c>
      <c r="B140" s="24" t="s">
        <v>915</v>
      </c>
      <c r="C140" s="25">
        <v>43469</v>
      </c>
      <c r="D140" s="25">
        <v>43603</v>
      </c>
      <c r="E140" s="76">
        <f>D140-C140</f>
        <v>134</v>
      </c>
      <c r="F140" s="27" t="s">
        <v>0</v>
      </c>
      <c r="G140" s="3"/>
      <c r="H140" s="3"/>
      <c r="I140" s="3"/>
      <c r="J140" s="1"/>
      <c r="K140" s="4" t="s">
        <v>916</v>
      </c>
    </row>
    <row r="141" spans="1:11" ht="15.75" customHeight="1">
      <c r="A141" s="40" t="s">
        <v>917</v>
      </c>
      <c r="B141" s="24" t="s">
        <v>918</v>
      </c>
      <c r="C141" s="25">
        <v>43527</v>
      </c>
      <c r="D141" s="25">
        <v>43603</v>
      </c>
      <c r="E141" s="76">
        <f>D141-C141</f>
        <v>76</v>
      </c>
      <c r="F141" s="27" t="s">
        <v>919</v>
      </c>
      <c r="G141" s="3"/>
      <c r="H141" s="3"/>
      <c r="I141" s="3"/>
      <c r="J141" s="1"/>
      <c r="K141" s="1"/>
    </row>
    <row r="142" spans="1:11" ht="15.75" customHeight="1">
      <c r="A142" s="28" t="s">
        <v>385</v>
      </c>
      <c r="B142" s="24" t="s">
        <v>386</v>
      </c>
      <c r="C142" s="25">
        <v>43587</v>
      </c>
      <c r="D142" s="25">
        <v>43604</v>
      </c>
      <c r="E142" s="76">
        <f>D142-C142</f>
        <v>17</v>
      </c>
      <c r="F142" s="27" t="s">
        <v>0</v>
      </c>
      <c r="G142" s="29"/>
      <c r="H142" s="29"/>
      <c r="I142" s="29"/>
      <c r="J142" s="28"/>
      <c r="K142" s="28"/>
    </row>
    <row r="143" spans="1:11" ht="15.75" customHeight="1">
      <c r="A143" s="40" t="s">
        <v>898</v>
      </c>
      <c r="B143" s="24" t="s">
        <v>920</v>
      </c>
      <c r="C143" s="25">
        <v>43544</v>
      </c>
      <c r="D143" s="25">
        <v>43608</v>
      </c>
      <c r="E143" s="76">
        <f>D143-C143</f>
        <v>64</v>
      </c>
      <c r="F143" s="27" t="s">
        <v>0</v>
      </c>
      <c r="G143" s="29" t="s">
        <v>921</v>
      </c>
      <c r="H143" s="29"/>
      <c r="I143" s="29"/>
      <c r="J143" s="28"/>
      <c r="K143" s="28"/>
    </row>
    <row r="144" spans="1:11" ht="15.75" customHeight="1">
      <c r="A144" s="23" t="s">
        <v>904</v>
      </c>
      <c r="B144" s="24" t="s">
        <v>905</v>
      </c>
      <c r="C144" s="25">
        <v>43605</v>
      </c>
      <c r="D144" s="25">
        <v>43610</v>
      </c>
      <c r="E144" s="76">
        <f>D144-C144</f>
        <v>5</v>
      </c>
      <c r="F144" s="27" t="s">
        <v>0</v>
      </c>
      <c r="G144" s="29" t="s">
        <v>906</v>
      </c>
      <c r="H144" s="29"/>
      <c r="I144" s="3"/>
    </row>
    <row r="145" spans="1:11" ht="15.75" customHeight="1">
      <c r="A145" s="28" t="s">
        <v>922</v>
      </c>
      <c r="B145" s="24" t="s">
        <v>923</v>
      </c>
      <c r="C145" s="25">
        <v>43544</v>
      </c>
      <c r="D145" s="25">
        <v>43610</v>
      </c>
      <c r="E145" s="76">
        <f>D145-C145</f>
        <v>66</v>
      </c>
      <c r="F145" s="27" t="s">
        <v>779</v>
      </c>
      <c r="G145" s="29" t="s">
        <v>924</v>
      </c>
      <c r="H145" s="29"/>
      <c r="I145" s="29"/>
      <c r="J145" s="28"/>
      <c r="K145" s="28"/>
    </row>
    <row r="146" spans="1:11" ht="15.75" customHeight="1">
      <c r="A146" s="40" t="s">
        <v>925</v>
      </c>
      <c r="B146" s="24" t="s">
        <v>926</v>
      </c>
      <c r="C146" s="25">
        <v>43527</v>
      </c>
      <c r="D146" s="25">
        <v>43610</v>
      </c>
      <c r="E146" s="76">
        <f>D146-C146</f>
        <v>83</v>
      </c>
      <c r="F146" s="27" t="s">
        <v>18</v>
      </c>
      <c r="G146" s="3"/>
      <c r="H146" s="3"/>
      <c r="I146" s="3"/>
      <c r="J146" s="1"/>
      <c r="K146" s="1"/>
    </row>
    <row r="147" spans="1:11" ht="15.75" customHeight="1">
      <c r="A147" s="28" t="s">
        <v>927</v>
      </c>
      <c r="B147" s="24" t="s">
        <v>928</v>
      </c>
      <c r="C147" s="25">
        <v>43591</v>
      </c>
      <c r="D147" s="25">
        <v>43617</v>
      </c>
      <c r="E147" s="76">
        <f>D147-C147</f>
        <v>26</v>
      </c>
      <c r="F147" s="27" t="s">
        <v>65</v>
      </c>
      <c r="G147" s="29"/>
      <c r="H147" s="29"/>
      <c r="I147" s="29"/>
      <c r="J147" s="28"/>
      <c r="K147" s="28"/>
    </row>
    <row r="148" spans="1:11" ht="15.75" customHeight="1">
      <c r="A148" s="40" t="s">
        <v>929</v>
      </c>
      <c r="B148" s="24" t="s">
        <v>930</v>
      </c>
      <c r="C148" s="25">
        <v>43548</v>
      </c>
      <c r="D148" s="25">
        <v>43617</v>
      </c>
      <c r="E148" s="76">
        <f>D148-C148</f>
        <v>69</v>
      </c>
      <c r="F148" s="29" t="s">
        <v>931</v>
      </c>
      <c r="G148" s="29"/>
      <c r="H148" s="29"/>
      <c r="I148" s="29"/>
      <c r="J148" s="28"/>
      <c r="K148" s="28"/>
    </row>
    <row r="149" spans="1:11" ht="15.75" customHeight="1">
      <c r="A149" s="28" t="s">
        <v>767</v>
      </c>
      <c r="B149" s="24" t="s">
        <v>723</v>
      </c>
      <c r="C149" s="25">
        <v>43541</v>
      </c>
      <c r="D149" s="25">
        <v>43617</v>
      </c>
      <c r="E149" s="76">
        <f>D149-C149</f>
        <v>76</v>
      </c>
      <c r="F149" s="29" t="s">
        <v>791</v>
      </c>
      <c r="G149" s="29" t="s">
        <v>879</v>
      </c>
      <c r="H149" s="29"/>
      <c r="I149" s="32"/>
      <c r="J149" s="28"/>
      <c r="K149" s="28"/>
    </row>
    <row r="150" spans="1:11" ht="15.75" customHeight="1">
      <c r="A150" s="40" t="s">
        <v>932</v>
      </c>
      <c r="B150" s="24" t="s">
        <v>933</v>
      </c>
      <c r="C150" s="25">
        <v>43594</v>
      </c>
      <c r="D150" s="25">
        <v>43617</v>
      </c>
      <c r="E150" s="76">
        <f>D150-C150</f>
        <v>23</v>
      </c>
      <c r="F150" s="27" t="s">
        <v>408</v>
      </c>
      <c r="G150" s="29"/>
      <c r="H150" s="29"/>
      <c r="I150" s="29"/>
      <c r="J150" s="28"/>
      <c r="K150" s="28"/>
    </row>
    <row r="151" spans="1:11" ht="15.75" customHeight="1">
      <c r="A151" s="28" t="s">
        <v>934</v>
      </c>
      <c r="B151" s="24" t="s">
        <v>935</v>
      </c>
      <c r="C151" s="25">
        <v>43613</v>
      </c>
      <c r="D151" s="25">
        <v>43617</v>
      </c>
      <c r="E151" s="76">
        <f>D151-C151</f>
        <v>4</v>
      </c>
      <c r="F151" s="27" t="s">
        <v>0</v>
      </c>
      <c r="G151" s="29"/>
      <c r="H151" s="29"/>
      <c r="I151" s="29"/>
      <c r="J151" s="28"/>
      <c r="K151" s="28"/>
    </row>
    <row r="152" spans="1:11" ht="15.75" customHeight="1">
      <c r="A152" s="23" t="s">
        <v>804</v>
      </c>
      <c r="B152" s="24" t="s">
        <v>805</v>
      </c>
      <c r="C152" s="25">
        <v>43561</v>
      </c>
      <c r="D152" s="25">
        <v>43618</v>
      </c>
      <c r="E152" s="76">
        <f>D152-C152</f>
        <v>57</v>
      </c>
      <c r="F152" s="29" t="s">
        <v>791</v>
      </c>
      <c r="G152" s="29" t="s">
        <v>37</v>
      </c>
      <c r="H152" s="29"/>
      <c r="I152" s="32" t="s">
        <v>714</v>
      </c>
      <c r="J152" s="28"/>
      <c r="K152" s="28"/>
    </row>
    <row r="153" spans="1:11" ht="15.75" customHeight="1">
      <c r="A153" s="23" t="s">
        <v>936</v>
      </c>
      <c r="B153" s="24" t="s">
        <v>937</v>
      </c>
      <c r="C153" s="25">
        <v>43352</v>
      </c>
      <c r="D153" s="25">
        <v>43619</v>
      </c>
      <c r="E153" s="76">
        <f>D153-C153</f>
        <v>267</v>
      </c>
      <c r="F153" s="27" t="s">
        <v>0</v>
      </c>
      <c r="G153" s="29" t="s">
        <v>37</v>
      </c>
      <c r="H153" s="29"/>
      <c r="I153" s="29"/>
      <c r="J153" s="28"/>
      <c r="K153" s="28"/>
    </row>
    <row r="154" spans="1:11" ht="15.75" customHeight="1">
      <c r="A154" s="28" t="s">
        <v>938</v>
      </c>
      <c r="B154" s="24" t="s">
        <v>939</v>
      </c>
      <c r="C154" s="25">
        <v>43568</v>
      </c>
      <c r="D154" s="25">
        <v>43622</v>
      </c>
      <c r="E154" s="76">
        <f>D154-C154</f>
        <v>54</v>
      </c>
      <c r="F154" s="27" t="s">
        <v>0</v>
      </c>
      <c r="G154" s="29" t="s">
        <v>30</v>
      </c>
      <c r="H154" s="29"/>
      <c r="I154" s="42"/>
      <c r="J154" s="43"/>
      <c r="K154" s="43"/>
    </row>
    <row r="155" spans="1:11" ht="15.75" customHeight="1">
      <c r="A155" s="28" t="s">
        <v>940</v>
      </c>
      <c r="B155" s="24" t="s">
        <v>941</v>
      </c>
      <c r="C155" s="25">
        <v>43591</v>
      </c>
      <c r="D155" s="25">
        <v>43623</v>
      </c>
      <c r="E155" s="76">
        <f>D155-C155</f>
        <v>32</v>
      </c>
      <c r="F155" s="27" t="s">
        <v>65</v>
      </c>
      <c r="G155" s="29" t="s">
        <v>1</v>
      </c>
      <c r="H155" s="29"/>
      <c r="I155" s="29"/>
      <c r="J155" s="28"/>
      <c r="K155" s="28"/>
    </row>
    <row r="156" spans="1:11" ht="15.75" customHeight="1">
      <c r="A156" s="28" t="s">
        <v>942</v>
      </c>
      <c r="B156" s="24" t="s">
        <v>942</v>
      </c>
      <c r="C156" s="25">
        <v>43550</v>
      </c>
      <c r="D156" s="25">
        <v>43624</v>
      </c>
      <c r="E156" s="76">
        <f>D156-C156</f>
        <v>74</v>
      </c>
      <c r="F156" s="27" t="s">
        <v>767</v>
      </c>
      <c r="G156" s="29"/>
      <c r="H156" s="29"/>
      <c r="I156" s="29"/>
      <c r="J156" s="28"/>
      <c r="K156" s="28"/>
    </row>
    <row r="157" spans="1:11" ht="15.75" customHeight="1">
      <c r="A157" s="23" t="s">
        <v>943</v>
      </c>
      <c r="B157" s="24" t="s">
        <v>944</v>
      </c>
      <c r="C157" s="25">
        <v>43597</v>
      </c>
      <c r="D157" s="25">
        <v>43625</v>
      </c>
      <c r="E157" s="76">
        <f>D157-C157</f>
        <v>28</v>
      </c>
      <c r="F157" s="27" t="s">
        <v>0</v>
      </c>
      <c r="G157" s="29"/>
      <c r="H157" s="29"/>
      <c r="I157" s="29"/>
      <c r="J157" s="28"/>
      <c r="K157" s="28"/>
    </row>
    <row r="158" spans="1:11" ht="15.75" customHeight="1">
      <c r="A158" s="28" t="s">
        <v>945</v>
      </c>
      <c r="B158" s="24" t="s">
        <v>946</v>
      </c>
      <c r="C158" s="25">
        <v>43386</v>
      </c>
      <c r="D158" s="25">
        <v>43625</v>
      </c>
      <c r="E158" s="76">
        <f>D158-C158</f>
        <v>239</v>
      </c>
      <c r="F158" s="39" t="s">
        <v>753</v>
      </c>
      <c r="G158" s="29" t="s">
        <v>30</v>
      </c>
      <c r="H158" s="29"/>
      <c r="I158" s="3"/>
      <c r="J158" s="1"/>
      <c r="K158" s="4" t="s">
        <v>947</v>
      </c>
    </row>
    <row r="159" spans="1:11" ht="15.75" customHeight="1">
      <c r="A159" s="37" t="s">
        <v>749</v>
      </c>
      <c r="B159" s="36" t="s">
        <v>750</v>
      </c>
      <c r="C159" s="25">
        <v>43590</v>
      </c>
      <c r="D159" s="25">
        <v>43626</v>
      </c>
      <c r="E159" s="76">
        <f>D159-C159</f>
        <v>36</v>
      </c>
      <c r="F159" s="27" t="s">
        <v>0</v>
      </c>
      <c r="G159" s="3"/>
      <c r="H159" s="3"/>
      <c r="I159" s="3"/>
      <c r="J159" s="1"/>
      <c r="K159" s="1"/>
    </row>
    <row r="160" spans="1:11" ht="15.75" customHeight="1">
      <c r="A160" s="40" t="s">
        <v>948</v>
      </c>
      <c r="B160" s="24" t="s">
        <v>949</v>
      </c>
      <c r="C160" s="25">
        <v>43591</v>
      </c>
      <c r="D160" s="25">
        <v>43631</v>
      </c>
      <c r="E160" s="76">
        <f>D160-C160</f>
        <v>40</v>
      </c>
      <c r="F160" s="27" t="s">
        <v>0</v>
      </c>
      <c r="G160" s="29" t="s">
        <v>30</v>
      </c>
      <c r="H160" s="29"/>
      <c r="I160" s="29"/>
      <c r="J160" s="28"/>
      <c r="K160" s="28"/>
    </row>
    <row r="161" spans="1:11" ht="15.75" customHeight="1">
      <c r="A161" s="40" t="s">
        <v>950</v>
      </c>
      <c r="B161" s="24" t="s">
        <v>951</v>
      </c>
      <c r="C161" s="25">
        <v>43594</v>
      </c>
      <c r="D161" s="25">
        <v>43631</v>
      </c>
      <c r="E161" s="76">
        <f>D161-C161</f>
        <v>37</v>
      </c>
      <c r="F161" s="41" t="s">
        <v>952</v>
      </c>
      <c r="G161" s="29"/>
      <c r="H161" s="29"/>
      <c r="I161" s="29"/>
      <c r="J161" s="28"/>
      <c r="K161" s="28"/>
    </row>
    <row r="162" spans="1:11" ht="15.75" customHeight="1">
      <c r="A162" s="40" t="s">
        <v>953</v>
      </c>
      <c r="B162" s="24" t="s">
        <v>954</v>
      </c>
      <c r="C162" s="25">
        <v>43631</v>
      </c>
      <c r="D162" s="25">
        <v>43631</v>
      </c>
      <c r="E162" s="76">
        <f>D162-C162</f>
        <v>0</v>
      </c>
      <c r="F162" s="27" t="s">
        <v>955</v>
      </c>
      <c r="G162" s="29"/>
      <c r="H162" s="29"/>
      <c r="I162" s="29"/>
      <c r="J162" s="28"/>
      <c r="K162" s="28"/>
    </row>
    <row r="163" spans="1:11" ht="15.75" customHeight="1">
      <c r="A163" s="28" t="s">
        <v>29</v>
      </c>
      <c r="B163" s="24" t="s">
        <v>763</v>
      </c>
      <c r="C163" s="25">
        <v>43619</v>
      </c>
      <c r="D163" s="25">
        <v>43637</v>
      </c>
      <c r="E163" s="76">
        <f>D163-C163</f>
        <v>18</v>
      </c>
      <c r="F163" s="29" t="s">
        <v>758</v>
      </c>
      <c r="G163" s="29" t="s">
        <v>956</v>
      </c>
      <c r="H163" s="29"/>
      <c r="I163" s="29"/>
      <c r="J163" s="28"/>
      <c r="K163" s="28"/>
    </row>
    <row r="164" spans="1:11" ht="15.75" customHeight="1">
      <c r="A164" s="28" t="s">
        <v>552</v>
      </c>
      <c r="B164" s="24" t="s">
        <v>957</v>
      </c>
      <c r="C164" s="25">
        <v>43545</v>
      </c>
      <c r="D164" s="25">
        <v>43638</v>
      </c>
      <c r="E164" s="76">
        <f>D164-C164</f>
        <v>93</v>
      </c>
      <c r="F164" s="27" t="s">
        <v>0</v>
      </c>
      <c r="G164" s="29"/>
      <c r="H164" s="29"/>
      <c r="I164" s="29"/>
      <c r="J164" s="28"/>
      <c r="K164" s="28"/>
    </row>
    <row r="165" spans="1:11" ht="15.75" customHeight="1">
      <c r="A165" s="23" t="s">
        <v>745</v>
      </c>
      <c r="B165" s="24" t="s">
        <v>835</v>
      </c>
      <c r="C165" s="25">
        <v>43621</v>
      </c>
      <c r="D165" s="25">
        <v>43643</v>
      </c>
      <c r="E165" s="76">
        <f>D165-C165</f>
        <v>22</v>
      </c>
      <c r="F165" s="27" t="s">
        <v>958</v>
      </c>
      <c r="G165" s="29" t="s">
        <v>1</v>
      </c>
      <c r="H165" s="29"/>
      <c r="I165" s="29"/>
      <c r="J165" s="28"/>
      <c r="K165" s="28"/>
    </row>
    <row r="166" spans="1:11" ht="15.75" customHeight="1">
      <c r="A166" s="23" t="s">
        <v>959</v>
      </c>
      <c r="B166" s="24" t="s">
        <v>648</v>
      </c>
      <c r="C166" s="25">
        <v>43488</v>
      </c>
      <c r="D166" s="25">
        <v>43643</v>
      </c>
      <c r="E166" s="76">
        <f>D166-C166</f>
        <v>155</v>
      </c>
      <c r="F166" s="27" t="s">
        <v>0</v>
      </c>
      <c r="G166" s="29" t="s">
        <v>960</v>
      </c>
      <c r="H166" s="29"/>
      <c r="I166" s="3"/>
      <c r="J166" s="1"/>
      <c r="K166" s="1"/>
    </row>
    <row r="167" spans="1:11" ht="15.75" customHeight="1">
      <c r="A167" s="40" t="s">
        <v>961</v>
      </c>
      <c r="B167" s="24" t="s">
        <v>962</v>
      </c>
      <c r="C167" s="25">
        <v>43628</v>
      </c>
      <c r="D167" s="25">
        <v>43644</v>
      </c>
      <c r="E167" s="76">
        <f>D167-C167</f>
        <v>16</v>
      </c>
      <c r="F167" s="27" t="s">
        <v>65</v>
      </c>
      <c r="G167" s="3"/>
      <c r="H167" s="3"/>
      <c r="I167" s="3"/>
      <c r="J167" s="1"/>
      <c r="K167" s="1"/>
    </row>
    <row r="168" spans="1:11" ht="15.75" customHeight="1">
      <c r="A168" s="28" t="s">
        <v>963</v>
      </c>
      <c r="B168" s="24" t="s">
        <v>964</v>
      </c>
      <c r="C168" s="25">
        <v>43512</v>
      </c>
      <c r="D168" s="25">
        <v>43645</v>
      </c>
      <c r="E168" s="76">
        <f>D168-C168</f>
        <v>133</v>
      </c>
      <c r="F168" s="33" t="s">
        <v>875</v>
      </c>
      <c r="G168" s="29"/>
      <c r="H168" s="29"/>
      <c r="I168" s="29"/>
      <c r="J168" s="28"/>
      <c r="K168" s="28"/>
    </row>
    <row r="169" spans="1:11" ht="15.75" customHeight="1">
      <c r="A169" s="44" t="s">
        <v>965</v>
      </c>
      <c r="B169" s="45" t="s">
        <v>966</v>
      </c>
      <c r="C169" s="25">
        <v>43630</v>
      </c>
      <c r="D169" s="25">
        <v>43645</v>
      </c>
      <c r="E169" s="76">
        <f>D169-C169</f>
        <v>15</v>
      </c>
      <c r="F169" s="29" t="s">
        <v>967</v>
      </c>
      <c r="G169" s="29"/>
      <c r="H169" s="29"/>
      <c r="I169" s="29"/>
      <c r="J169" s="28"/>
      <c r="K169" s="28"/>
    </row>
    <row r="170" spans="1:11" ht="15.75" customHeight="1">
      <c r="A170" s="28" t="s">
        <v>758</v>
      </c>
      <c r="B170" s="24" t="s">
        <v>759</v>
      </c>
      <c r="C170" s="25">
        <v>43619</v>
      </c>
      <c r="D170" s="25">
        <v>43645</v>
      </c>
      <c r="E170" s="76">
        <f>D170-C170</f>
        <v>26</v>
      </c>
      <c r="F170" s="27" t="s">
        <v>0</v>
      </c>
      <c r="G170" s="29" t="s">
        <v>30</v>
      </c>
      <c r="H170" s="29"/>
      <c r="I170" s="3"/>
      <c r="J170" s="1"/>
      <c r="K170" s="1"/>
    </row>
    <row r="171" spans="1:11" ht="15.75" customHeight="1">
      <c r="A171" s="28" t="s">
        <v>968</v>
      </c>
      <c r="B171" s="24" t="s">
        <v>969</v>
      </c>
      <c r="C171" s="25">
        <v>43575</v>
      </c>
      <c r="D171" s="25">
        <v>43653</v>
      </c>
      <c r="E171" s="76">
        <f>D171-C171</f>
        <v>78</v>
      </c>
      <c r="F171" s="27" t="s">
        <v>65</v>
      </c>
      <c r="G171" s="3"/>
      <c r="H171" s="3"/>
      <c r="I171" s="3"/>
    </row>
    <row r="172" spans="1:11" ht="15.75" customHeight="1">
      <c r="A172" s="28" t="s">
        <v>970</v>
      </c>
      <c r="B172" s="24" t="s">
        <v>970</v>
      </c>
      <c r="C172" s="25">
        <v>43548</v>
      </c>
      <c r="D172" s="25">
        <v>43657</v>
      </c>
      <c r="E172" s="76">
        <f>D172-C172</f>
        <v>109</v>
      </c>
      <c r="F172" s="32" t="s">
        <v>898</v>
      </c>
      <c r="G172" s="29" t="s">
        <v>410</v>
      </c>
      <c r="H172" s="29"/>
      <c r="I172" s="29"/>
      <c r="J172" s="28"/>
      <c r="K172" s="28"/>
    </row>
    <row r="173" spans="1:11" ht="15.75" customHeight="1">
      <c r="A173" s="28" t="s">
        <v>971</v>
      </c>
      <c r="B173" s="24" t="s">
        <v>972</v>
      </c>
      <c r="C173" s="25">
        <v>43617</v>
      </c>
      <c r="D173" s="25">
        <v>43659</v>
      </c>
      <c r="E173" s="76">
        <f>D173-C173</f>
        <v>42</v>
      </c>
      <c r="F173" s="41" t="s">
        <v>973</v>
      </c>
      <c r="G173" s="29" t="s">
        <v>1</v>
      </c>
      <c r="H173" s="29"/>
      <c r="I173" s="29" t="s">
        <v>974</v>
      </c>
      <c r="J173" s="28"/>
      <c r="K173" s="28"/>
    </row>
    <row r="174" spans="1:11" ht="15.75" customHeight="1">
      <c r="A174" s="28" t="s">
        <v>975</v>
      </c>
      <c r="B174" s="24" t="s">
        <v>976</v>
      </c>
      <c r="C174" s="25">
        <v>43620</v>
      </c>
      <c r="D174" s="25">
        <v>43659</v>
      </c>
      <c r="E174" s="76">
        <f>D174-C174</f>
        <v>39</v>
      </c>
      <c r="F174" s="27" t="s">
        <v>0</v>
      </c>
      <c r="G174" s="29" t="s">
        <v>727</v>
      </c>
      <c r="H174" s="29"/>
      <c r="I174" s="29"/>
      <c r="J174" s="28"/>
      <c r="K174" s="28"/>
    </row>
    <row r="175" spans="1:11" ht="15.75" customHeight="1">
      <c r="A175" s="28" t="s">
        <v>801</v>
      </c>
      <c r="B175" s="24" t="s">
        <v>801</v>
      </c>
      <c r="C175" s="25">
        <v>43477</v>
      </c>
      <c r="D175" s="25">
        <v>43659</v>
      </c>
      <c r="E175" s="76">
        <f>D175-C175</f>
        <v>182</v>
      </c>
      <c r="F175" s="29" t="s">
        <v>737</v>
      </c>
      <c r="G175" s="29"/>
      <c r="H175" s="29"/>
      <c r="I175" s="29"/>
      <c r="J175" s="28"/>
      <c r="K175" s="28"/>
    </row>
    <row r="176" spans="1:11" ht="15.75" customHeight="1">
      <c r="A176" s="28" t="s">
        <v>977</v>
      </c>
      <c r="B176" s="24" t="s">
        <v>978</v>
      </c>
      <c r="C176" s="25">
        <v>43502</v>
      </c>
      <c r="D176" s="25">
        <v>43659</v>
      </c>
      <c r="E176" s="76">
        <f>D176-C176</f>
        <v>157</v>
      </c>
      <c r="F176" s="27" t="s">
        <v>0</v>
      </c>
      <c r="G176" s="29" t="s">
        <v>37</v>
      </c>
      <c r="H176" s="29"/>
      <c r="I176" s="29"/>
      <c r="J176" s="28"/>
      <c r="K176" s="28"/>
    </row>
    <row r="177" spans="1:11" ht="15.75" customHeight="1">
      <c r="A177" s="28" t="s">
        <v>979</v>
      </c>
      <c r="B177" s="24" t="s">
        <v>980</v>
      </c>
      <c r="C177" s="25">
        <v>43632</v>
      </c>
      <c r="D177" s="25">
        <v>43659</v>
      </c>
      <c r="E177" s="76">
        <f>D177-C177</f>
        <v>27</v>
      </c>
      <c r="F177" s="29" t="s">
        <v>49</v>
      </c>
      <c r="G177" s="29" t="s">
        <v>30</v>
      </c>
      <c r="H177" s="29"/>
      <c r="I177" s="29"/>
      <c r="J177" s="28"/>
      <c r="K177" s="28"/>
    </row>
    <row r="178" spans="1:11" ht="15.75" customHeight="1">
      <c r="A178" s="28" t="s">
        <v>981</v>
      </c>
      <c r="B178" s="24" t="s">
        <v>982</v>
      </c>
      <c r="C178" s="25">
        <v>43398</v>
      </c>
      <c r="D178" s="25">
        <v>43666</v>
      </c>
      <c r="E178" s="76">
        <f>D178-C178</f>
        <v>268</v>
      </c>
      <c r="F178" s="27" t="s">
        <v>721</v>
      </c>
      <c r="G178" s="29" t="s">
        <v>37</v>
      </c>
      <c r="H178" s="29"/>
      <c r="I178" s="32" t="s">
        <v>714</v>
      </c>
      <c r="J178" s="28"/>
      <c r="K178" s="28"/>
    </row>
    <row r="179" spans="1:11" ht="15.75" customHeight="1">
      <c r="A179" s="40" t="s">
        <v>983</v>
      </c>
      <c r="B179" s="24" t="s">
        <v>984</v>
      </c>
      <c r="C179" s="25">
        <v>43576</v>
      </c>
      <c r="D179" s="25">
        <v>43666</v>
      </c>
      <c r="E179" s="76">
        <f>D179-C179</f>
        <v>90</v>
      </c>
      <c r="F179" s="27" t="s">
        <v>0</v>
      </c>
      <c r="G179" s="29" t="s">
        <v>1</v>
      </c>
      <c r="H179" s="29"/>
      <c r="I179" s="29"/>
      <c r="J179" s="28"/>
      <c r="K179" s="28"/>
    </row>
    <row r="180" spans="1:11" ht="15.75" customHeight="1">
      <c r="A180" s="44" t="s">
        <v>985</v>
      </c>
      <c r="B180" s="24" t="s">
        <v>986</v>
      </c>
      <c r="C180" s="25">
        <v>43665</v>
      </c>
      <c r="D180" s="25">
        <v>43666</v>
      </c>
      <c r="E180" s="76">
        <f>D180-C180</f>
        <v>1</v>
      </c>
      <c r="F180" s="27" t="s">
        <v>987</v>
      </c>
      <c r="G180" s="3"/>
      <c r="H180" s="3"/>
      <c r="I180" s="3"/>
      <c r="J180" s="1"/>
      <c r="K180" s="1"/>
    </row>
    <row r="181" spans="1:11" ht="15.75" customHeight="1">
      <c r="A181" s="40" t="s">
        <v>988</v>
      </c>
      <c r="B181" s="24" t="s">
        <v>989</v>
      </c>
      <c r="C181" s="25">
        <v>43544</v>
      </c>
      <c r="D181" s="25">
        <v>43666</v>
      </c>
      <c r="E181" s="76">
        <f>D181-C181</f>
        <v>122</v>
      </c>
      <c r="F181" s="27" t="s">
        <v>779</v>
      </c>
      <c r="G181" s="29" t="s">
        <v>1</v>
      </c>
      <c r="H181" s="29"/>
      <c r="I181" s="29" t="s">
        <v>990</v>
      </c>
      <c r="J181" s="28"/>
      <c r="K181" s="28"/>
    </row>
    <row r="182" spans="1:11" ht="15.75" customHeight="1">
      <c r="A182" s="40" t="s">
        <v>901</v>
      </c>
      <c r="B182" s="36">
        <v>1373757850</v>
      </c>
      <c r="C182" s="25">
        <v>43620</v>
      </c>
      <c r="D182" s="25">
        <v>43667</v>
      </c>
      <c r="E182" s="76">
        <f>D182-C182</f>
        <v>47</v>
      </c>
      <c r="F182" s="27" t="s">
        <v>0</v>
      </c>
      <c r="G182" s="29" t="s">
        <v>397</v>
      </c>
      <c r="H182" s="29"/>
      <c r="I182" s="29"/>
      <c r="J182" s="28"/>
      <c r="K182" s="28"/>
    </row>
    <row r="183" spans="1:11" ht="15.75" customHeight="1">
      <c r="A183" s="28" t="s">
        <v>991</v>
      </c>
      <c r="B183" s="24" t="s">
        <v>992</v>
      </c>
      <c r="C183" s="25">
        <v>43539</v>
      </c>
      <c r="D183" s="25">
        <v>43673</v>
      </c>
      <c r="E183" s="76">
        <f>D183-C183</f>
        <v>134</v>
      </c>
      <c r="F183" s="33" t="s">
        <v>890</v>
      </c>
      <c r="G183" s="29" t="s">
        <v>993</v>
      </c>
      <c r="H183" s="29"/>
      <c r="I183" s="29"/>
      <c r="J183" s="28"/>
      <c r="K183" s="28"/>
    </row>
    <row r="184" spans="1:11" ht="15.75" customHeight="1">
      <c r="A184" s="28" t="s">
        <v>994</v>
      </c>
      <c r="B184" s="24" t="s">
        <v>995</v>
      </c>
      <c r="C184" s="25">
        <v>43345</v>
      </c>
      <c r="D184" s="25">
        <v>43673</v>
      </c>
      <c r="E184" s="76">
        <f>D184-C184</f>
        <v>328</v>
      </c>
      <c r="F184" s="27" t="s">
        <v>0</v>
      </c>
      <c r="G184" s="3"/>
      <c r="H184" s="3"/>
      <c r="I184" s="3"/>
      <c r="J184" s="1"/>
      <c r="K184" s="1"/>
    </row>
    <row r="185" spans="1:11" ht="15.75" customHeight="1">
      <c r="A185" s="28" t="s">
        <v>996</v>
      </c>
      <c r="B185" s="24" t="s">
        <v>997</v>
      </c>
      <c r="C185" s="25">
        <v>43619</v>
      </c>
      <c r="D185" s="25">
        <v>43674</v>
      </c>
      <c r="E185" s="76">
        <f>D185-C185</f>
        <v>55</v>
      </c>
      <c r="F185" s="27" t="s">
        <v>0</v>
      </c>
      <c r="G185" s="29"/>
      <c r="H185" s="29"/>
      <c r="I185" s="29"/>
      <c r="J185" s="28"/>
      <c r="K185" s="28"/>
    </row>
    <row r="186" spans="1:11" ht="15.75" customHeight="1">
      <c r="A186" s="40" t="s">
        <v>998</v>
      </c>
      <c r="B186" s="24" t="s">
        <v>999</v>
      </c>
      <c r="C186" s="25">
        <v>43632</v>
      </c>
      <c r="D186" s="25">
        <v>43680</v>
      </c>
      <c r="E186" s="76">
        <f>D186-C186</f>
        <v>48</v>
      </c>
      <c r="F186" s="27" t="s">
        <v>0</v>
      </c>
      <c r="G186" s="29" t="s">
        <v>1000</v>
      </c>
      <c r="H186" s="29"/>
      <c r="I186" s="29"/>
      <c r="J186" s="28"/>
      <c r="K186" s="28"/>
    </row>
    <row r="187" spans="1:11" ht="15.75" customHeight="1">
      <c r="A187" s="40" t="s">
        <v>1001</v>
      </c>
      <c r="B187" s="24" t="s">
        <v>1002</v>
      </c>
      <c r="C187" s="25">
        <v>43618</v>
      </c>
      <c r="D187" s="25">
        <v>43682</v>
      </c>
      <c r="E187" s="76">
        <f>D187-C187</f>
        <v>64</v>
      </c>
      <c r="F187" s="27" t="s">
        <v>65</v>
      </c>
      <c r="G187" s="29"/>
      <c r="H187" s="29"/>
      <c r="I187" s="29"/>
      <c r="J187" s="28"/>
      <c r="K187" s="28"/>
    </row>
    <row r="188" spans="1:11" ht="15.75" customHeight="1">
      <c r="A188" s="28" t="s">
        <v>850</v>
      </c>
      <c r="B188" s="24" t="s">
        <v>851</v>
      </c>
      <c r="C188" s="25">
        <v>43638</v>
      </c>
      <c r="D188" s="25">
        <v>43687</v>
      </c>
      <c r="E188" s="76">
        <f>D188-C188</f>
        <v>49</v>
      </c>
      <c r="F188" s="27" t="s">
        <v>0</v>
      </c>
      <c r="G188" s="29"/>
      <c r="H188" s="29"/>
      <c r="I188" s="29"/>
      <c r="J188" s="28"/>
      <c r="K188" s="28"/>
    </row>
    <row r="189" spans="1:11" ht="15.75" customHeight="1">
      <c r="A189" s="40" t="s">
        <v>1003</v>
      </c>
      <c r="B189" s="24" t="s">
        <v>1004</v>
      </c>
      <c r="C189" s="25">
        <v>43579</v>
      </c>
      <c r="D189" s="25">
        <v>43689</v>
      </c>
      <c r="E189" s="76">
        <f>D189-C189</f>
        <v>110</v>
      </c>
      <c r="F189" s="27" t="s">
        <v>0</v>
      </c>
      <c r="G189" s="29" t="s">
        <v>7</v>
      </c>
      <c r="H189" s="29"/>
      <c r="I189" s="32" t="s">
        <v>714</v>
      </c>
      <c r="J189" s="28"/>
      <c r="K189" s="28"/>
    </row>
    <row r="190" spans="1:11" ht="15.75" customHeight="1">
      <c r="A190" s="44" t="s">
        <v>1005</v>
      </c>
      <c r="B190" s="24" t="s">
        <v>1006</v>
      </c>
      <c r="C190" s="25">
        <v>43673</v>
      </c>
      <c r="D190" s="25">
        <v>43694</v>
      </c>
      <c r="E190" s="76">
        <f>D190-C190</f>
        <v>21</v>
      </c>
      <c r="F190" s="41" t="s">
        <v>875</v>
      </c>
      <c r="G190" s="29"/>
      <c r="H190" s="29"/>
      <c r="I190" s="42"/>
      <c r="J190" s="43"/>
      <c r="K190" s="43"/>
    </row>
    <row r="191" spans="1:11" ht="15.75" customHeight="1">
      <c r="A191" s="28" t="s">
        <v>1007</v>
      </c>
      <c r="B191" s="24" t="s">
        <v>1008</v>
      </c>
      <c r="C191" s="25">
        <v>43578</v>
      </c>
      <c r="D191" s="25">
        <v>43694</v>
      </c>
      <c r="E191" s="76">
        <f>D191-C191</f>
        <v>116</v>
      </c>
      <c r="F191" s="27" t="s">
        <v>0</v>
      </c>
      <c r="G191" s="29" t="s">
        <v>7</v>
      </c>
      <c r="H191" s="29"/>
      <c r="I191" s="42"/>
      <c r="J191" s="43"/>
      <c r="K191" s="43"/>
    </row>
    <row r="192" spans="1:11" ht="15.75" customHeight="1">
      <c r="A192" s="28" t="s">
        <v>1009</v>
      </c>
      <c r="B192" s="24" t="s">
        <v>1010</v>
      </c>
      <c r="C192" s="25">
        <v>43602</v>
      </c>
      <c r="D192" s="25">
        <v>43694</v>
      </c>
      <c r="E192" s="76">
        <f>D192-C192</f>
        <v>92</v>
      </c>
      <c r="F192" s="27" t="s">
        <v>0</v>
      </c>
      <c r="G192" s="29"/>
      <c r="H192" s="29"/>
      <c r="I192" s="29" t="s">
        <v>1011</v>
      </c>
      <c r="J192" s="24" t="s">
        <v>1012</v>
      </c>
    </row>
    <row r="193" spans="1:11" ht="15.75" customHeight="1">
      <c r="A193" s="40" t="s">
        <v>1013</v>
      </c>
      <c r="B193" s="24" t="s">
        <v>1014</v>
      </c>
      <c r="C193" s="25">
        <v>43682</v>
      </c>
      <c r="D193" s="25">
        <v>43695</v>
      </c>
      <c r="E193" s="76">
        <f>D193-C193</f>
        <v>13</v>
      </c>
      <c r="F193" s="41" t="s">
        <v>1015</v>
      </c>
      <c r="G193" s="29"/>
      <c r="H193" s="29"/>
      <c r="I193" s="29"/>
      <c r="J193" s="28"/>
      <c r="K193" s="28"/>
    </row>
    <row r="194" spans="1:11" ht="15.75" customHeight="1">
      <c r="A194" s="28" t="s">
        <v>65</v>
      </c>
      <c r="B194" s="24" t="s">
        <v>1016</v>
      </c>
      <c r="C194" s="25">
        <v>43544</v>
      </c>
      <c r="D194" s="25">
        <v>43695</v>
      </c>
      <c r="E194" s="76">
        <f>D194-C194</f>
        <v>151</v>
      </c>
      <c r="F194" s="27" t="s">
        <v>0</v>
      </c>
      <c r="I194" s="29" t="s">
        <v>1017</v>
      </c>
      <c r="J194" s="28"/>
      <c r="K194" s="28"/>
    </row>
    <row r="195" spans="1:11" ht="15.75" customHeight="1">
      <c r="A195" s="40" t="s">
        <v>1018</v>
      </c>
      <c r="B195" s="24" t="s">
        <v>1019</v>
      </c>
      <c r="C195" s="25">
        <v>43688</v>
      </c>
      <c r="D195" s="25">
        <v>43695</v>
      </c>
      <c r="E195" s="76">
        <f>D195-C195</f>
        <v>7</v>
      </c>
      <c r="F195" s="27" t="s">
        <v>65</v>
      </c>
      <c r="G195" s="29"/>
      <c r="H195" s="29"/>
      <c r="I195" s="29"/>
      <c r="J195" s="28"/>
      <c r="K195" s="28"/>
    </row>
    <row r="196" spans="1:11" ht="15.75" customHeight="1">
      <c r="A196" s="44" t="s">
        <v>1020</v>
      </c>
      <c r="B196" s="24" t="s">
        <v>1021</v>
      </c>
      <c r="C196" s="25">
        <v>43653</v>
      </c>
      <c r="D196" s="25">
        <v>43697</v>
      </c>
      <c r="E196" s="76">
        <f>D196-C196</f>
        <v>44</v>
      </c>
      <c r="F196" s="27" t="s">
        <v>0</v>
      </c>
      <c r="G196" s="29" t="s">
        <v>401</v>
      </c>
      <c r="H196" s="29"/>
      <c r="I196" s="29"/>
      <c r="J196" s="28"/>
      <c r="K196" s="28"/>
    </row>
    <row r="197" spans="1:11" ht="15.75" customHeight="1">
      <c r="A197" s="44" t="s">
        <v>1022</v>
      </c>
      <c r="B197" s="24" t="s">
        <v>1023</v>
      </c>
      <c r="C197" s="25">
        <v>43668</v>
      </c>
      <c r="D197" s="25">
        <v>43698</v>
      </c>
      <c r="E197" s="76">
        <f>D197-C197</f>
        <v>30</v>
      </c>
      <c r="F197" s="27" t="s">
        <v>1024</v>
      </c>
      <c r="G197" s="29"/>
      <c r="H197" s="29"/>
      <c r="I197" s="29"/>
      <c r="J197" s="28"/>
      <c r="K197" s="28"/>
    </row>
    <row r="198" spans="1:11" ht="15.75" customHeight="1">
      <c r="A198" s="28" t="s">
        <v>1025</v>
      </c>
      <c r="B198" s="24" t="s">
        <v>1026</v>
      </c>
      <c r="C198" s="25">
        <v>43618</v>
      </c>
      <c r="D198" s="25">
        <v>43699</v>
      </c>
      <c r="E198" s="76">
        <f>D198-C198</f>
        <v>81</v>
      </c>
      <c r="F198" s="27" t="s">
        <v>21</v>
      </c>
      <c r="G198" s="29"/>
      <c r="H198" s="29"/>
      <c r="I198" s="29"/>
      <c r="J198" s="28"/>
      <c r="K198" s="28"/>
    </row>
    <row r="199" spans="1:11" ht="15.75" customHeight="1">
      <c r="A199" s="40" t="s">
        <v>1027</v>
      </c>
      <c r="B199" s="24" t="s">
        <v>1028</v>
      </c>
      <c r="C199" s="25">
        <v>43587</v>
      </c>
      <c r="D199" s="25">
        <v>43700</v>
      </c>
      <c r="E199" s="76">
        <f>D199-C199</f>
        <v>113</v>
      </c>
      <c r="F199" s="27" t="s">
        <v>0</v>
      </c>
      <c r="G199" s="29" t="s">
        <v>1</v>
      </c>
      <c r="H199" s="29"/>
      <c r="I199" s="29"/>
      <c r="J199" s="28"/>
      <c r="K199" s="28"/>
    </row>
    <row r="200" spans="1:11" ht="15.75" customHeight="1">
      <c r="A200" s="44" t="s">
        <v>1029</v>
      </c>
      <c r="B200" s="36" t="s">
        <v>1030</v>
      </c>
      <c r="C200" s="25">
        <v>43624</v>
      </c>
      <c r="D200" s="25">
        <v>43700</v>
      </c>
      <c r="E200" s="76">
        <f>D200-C200</f>
        <v>76</v>
      </c>
      <c r="F200" s="27" t="s">
        <v>1031</v>
      </c>
      <c r="I200" s="29" t="s">
        <v>1032</v>
      </c>
      <c r="J200" s="28"/>
      <c r="K200" s="28"/>
    </row>
    <row r="201" spans="1:11" ht="15.75" customHeight="1">
      <c r="A201" s="44" t="s">
        <v>1033</v>
      </c>
      <c r="B201" s="24" t="s">
        <v>1034</v>
      </c>
      <c r="C201" s="25">
        <v>43685</v>
      </c>
      <c r="D201" s="25">
        <v>43701</v>
      </c>
      <c r="E201" s="76">
        <f>D201-C201</f>
        <v>16</v>
      </c>
      <c r="F201" s="27" t="s">
        <v>1035</v>
      </c>
      <c r="G201" s="29" t="s">
        <v>1</v>
      </c>
      <c r="H201" s="29"/>
      <c r="I201" s="29"/>
      <c r="J201" s="28"/>
      <c r="K201" s="28"/>
    </row>
    <row r="202" spans="1:11" ht="15.75" customHeight="1">
      <c r="A202" s="44" t="s">
        <v>1036</v>
      </c>
      <c r="B202" s="36" t="s">
        <v>1037</v>
      </c>
      <c r="C202" s="25">
        <v>43626</v>
      </c>
      <c r="D202" s="25">
        <v>43701</v>
      </c>
      <c r="E202" s="76">
        <f>D202-C202</f>
        <v>75</v>
      </c>
      <c r="F202" s="27" t="s">
        <v>65</v>
      </c>
      <c r="G202" s="29"/>
      <c r="H202" s="29"/>
      <c r="I202" s="29"/>
      <c r="J202" s="28"/>
      <c r="K202" s="28"/>
    </row>
    <row r="203" spans="1:11" ht="15.75" customHeight="1">
      <c r="A203" s="28" t="s">
        <v>958</v>
      </c>
      <c r="B203" s="24" t="s">
        <v>1038</v>
      </c>
      <c r="C203" s="25">
        <v>43361</v>
      </c>
      <c r="D203" s="25">
        <v>43702</v>
      </c>
      <c r="E203" s="76">
        <f>D203-C203</f>
        <v>341</v>
      </c>
      <c r="F203" s="27" t="s">
        <v>0</v>
      </c>
      <c r="G203" s="29" t="s">
        <v>1039</v>
      </c>
      <c r="H203" s="29"/>
      <c r="I203" s="29"/>
      <c r="J203" s="28"/>
      <c r="K203" s="38" t="s">
        <v>1040</v>
      </c>
    </row>
    <row r="204" spans="1:11" ht="15.75" customHeight="1">
      <c r="A204" s="40" t="s">
        <v>1041</v>
      </c>
      <c r="B204" s="24" t="s">
        <v>1042</v>
      </c>
      <c r="C204" s="25">
        <v>43620</v>
      </c>
      <c r="D204" s="25">
        <v>43703</v>
      </c>
      <c r="E204" s="76">
        <f>D204-C204</f>
        <v>83</v>
      </c>
      <c r="F204" s="29" t="s">
        <v>1007</v>
      </c>
      <c r="G204" s="29" t="s">
        <v>1</v>
      </c>
      <c r="H204" s="29"/>
      <c r="I204" s="29"/>
      <c r="J204" s="28"/>
      <c r="K204" s="28"/>
    </row>
    <row r="205" spans="1:11" ht="15.75" customHeight="1">
      <c r="A205" s="40" t="s">
        <v>1043</v>
      </c>
      <c r="B205" s="24" t="s">
        <v>1044</v>
      </c>
      <c r="C205" s="25">
        <v>43640</v>
      </c>
      <c r="D205" s="25">
        <v>43708</v>
      </c>
      <c r="E205" s="76">
        <f>D205-C205</f>
        <v>68</v>
      </c>
      <c r="F205" s="32" t="s">
        <v>988</v>
      </c>
      <c r="G205" s="29"/>
      <c r="H205" s="29"/>
      <c r="I205" s="29"/>
      <c r="J205" s="28"/>
      <c r="K205" s="28"/>
    </row>
    <row r="206" spans="1:11" ht="15.75" customHeight="1">
      <c r="A206" s="37" t="s">
        <v>1045</v>
      </c>
      <c r="B206" s="36" t="s">
        <v>1045</v>
      </c>
      <c r="C206" s="25">
        <v>43622</v>
      </c>
      <c r="D206" s="25">
        <v>43708</v>
      </c>
      <c r="E206" s="76">
        <f>D206-C206</f>
        <v>86</v>
      </c>
      <c r="F206" s="32" t="s">
        <v>1046</v>
      </c>
      <c r="G206" s="29"/>
      <c r="H206" s="29"/>
      <c r="I206" s="29"/>
      <c r="J206" s="28"/>
      <c r="K206" s="28"/>
    </row>
    <row r="207" spans="1:11" ht="15.75" customHeight="1">
      <c r="A207" s="40" t="s">
        <v>1047</v>
      </c>
      <c r="B207" s="24" t="s">
        <v>1048</v>
      </c>
      <c r="C207" s="25">
        <v>43630</v>
      </c>
      <c r="D207" s="25">
        <v>43709</v>
      </c>
      <c r="E207" s="76">
        <f>D207-C207</f>
        <v>79</v>
      </c>
      <c r="F207" s="27" t="s">
        <v>0</v>
      </c>
      <c r="G207" s="29"/>
      <c r="H207" s="29"/>
      <c r="I207" s="29"/>
      <c r="J207" s="28"/>
      <c r="K207" s="28"/>
    </row>
    <row r="208" spans="1:11" ht="15.75" customHeight="1">
      <c r="A208" s="44" t="s">
        <v>963</v>
      </c>
      <c r="B208" s="24" t="s">
        <v>1049</v>
      </c>
      <c r="C208" s="25">
        <v>43647</v>
      </c>
      <c r="D208" s="26">
        <v>43710</v>
      </c>
      <c r="E208" s="74">
        <f>D208-C208</f>
        <v>63</v>
      </c>
      <c r="F208" s="27" t="s">
        <v>0</v>
      </c>
      <c r="G208" s="29"/>
      <c r="H208" s="29"/>
      <c r="I208" s="29"/>
      <c r="J208" s="28"/>
      <c r="K208" s="28"/>
    </row>
    <row r="209" spans="1:11" ht="15.75" customHeight="1">
      <c r="A209" s="40" t="s">
        <v>1046</v>
      </c>
      <c r="B209" s="24" t="s">
        <v>1050</v>
      </c>
      <c r="C209" s="25">
        <v>43522</v>
      </c>
      <c r="D209" s="26">
        <v>43710</v>
      </c>
      <c r="E209" s="74">
        <f>D209-C209</f>
        <v>188</v>
      </c>
      <c r="F209" s="29" t="s">
        <v>748</v>
      </c>
      <c r="G209" s="29"/>
      <c r="H209" s="29"/>
      <c r="I209" s="29"/>
      <c r="J209" s="28"/>
      <c r="K209" s="28"/>
    </row>
    <row r="210" spans="1:11" ht="15.75" customHeight="1">
      <c r="A210" s="40" t="s">
        <v>83</v>
      </c>
      <c r="B210" s="24" t="s">
        <v>84</v>
      </c>
      <c r="C210" s="25">
        <v>43524</v>
      </c>
      <c r="D210" s="25">
        <v>43712</v>
      </c>
      <c r="E210" s="76">
        <f>D210-C210</f>
        <v>188</v>
      </c>
      <c r="F210" s="27" t="s">
        <v>0</v>
      </c>
      <c r="G210" s="29" t="s">
        <v>85</v>
      </c>
      <c r="H210" s="29"/>
      <c r="I210" s="29"/>
      <c r="J210" s="28"/>
      <c r="K210" s="28"/>
    </row>
    <row r="211" spans="1:11" ht="15.75" customHeight="1">
      <c r="A211" s="28" t="s">
        <v>1031</v>
      </c>
      <c r="B211" s="24" t="s">
        <v>1051</v>
      </c>
      <c r="C211" s="25">
        <v>43598</v>
      </c>
      <c r="D211" s="25">
        <v>43712</v>
      </c>
      <c r="E211" s="76">
        <f>D211-C211</f>
        <v>114</v>
      </c>
      <c r="F211" s="27" t="s">
        <v>897</v>
      </c>
      <c r="G211" s="29" t="s">
        <v>30</v>
      </c>
      <c r="H211" s="29"/>
      <c r="I211" s="29"/>
      <c r="J211" s="28"/>
      <c r="K211" s="28"/>
    </row>
    <row r="212" spans="1:11" ht="15.75" customHeight="1">
      <c r="A212" s="44" t="s">
        <v>1052</v>
      </c>
      <c r="B212" s="36" t="s">
        <v>1053</v>
      </c>
      <c r="C212" s="25">
        <v>43622</v>
      </c>
      <c r="D212" s="25">
        <v>43681</v>
      </c>
      <c r="E212" s="76">
        <f>D212-C212</f>
        <v>59</v>
      </c>
      <c r="F212" s="27" t="s">
        <v>0</v>
      </c>
      <c r="G212" s="29" t="s">
        <v>1</v>
      </c>
      <c r="H212" s="29"/>
      <c r="I212" s="29"/>
      <c r="J212" s="28"/>
      <c r="K212" s="28"/>
    </row>
    <row r="213" spans="1:11" ht="15.75" customHeight="1">
      <c r="A213" s="40" t="s">
        <v>1054</v>
      </c>
      <c r="B213" s="24" t="s">
        <v>1055</v>
      </c>
      <c r="C213" s="25">
        <v>43688</v>
      </c>
      <c r="D213" s="25">
        <v>43715</v>
      </c>
      <c r="E213" s="76">
        <f>D213-C213</f>
        <v>27</v>
      </c>
      <c r="F213" s="27" t="s">
        <v>65</v>
      </c>
      <c r="G213" s="29"/>
      <c r="H213" s="29"/>
      <c r="I213" s="29"/>
      <c r="J213" s="28"/>
      <c r="K213" s="28"/>
    </row>
    <row r="214" spans="1:11" ht="15.75" customHeight="1">
      <c r="A214" s="40" t="s">
        <v>1056</v>
      </c>
      <c r="B214" s="24" t="s">
        <v>1057</v>
      </c>
      <c r="C214" s="25">
        <v>43666</v>
      </c>
      <c r="D214" s="26">
        <v>43722</v>
      </c>
      <c r="E214" s="74">
        <f>D214-C214</f>
        <v>56</v>
      </c>
      <c r="F214" s="29" t="s">
        <v>1058</v>
      </c>
      <c r="G214" s="29"/>
      <c r="H214" s="29"/>
      <c r="I214" s="29"/>
      <c r="J214" s="28"/>
      <c r="K214" s="28"/>
    </row>
    <row r="215" spans="1:11" ht="15.75" customHeight="1">
      <c r="A215" s="28" t="s">
        <v>1059</v>
      </c>
      <c r="B215" s="24" t="s">
        <v>1060</v>
      </c>
      <c r="C215" s="25">
        <v>43702</v>
      </c>
      <c r="D215" s="26">
        <v>43722</v>
      </c>
      <c r="E215" s="74">
        <f>D215-C215</f>
        <v>20</v>
      </c>
      <c r="F215" s="27" t="s">
        <v>1061</v>
      </c>
      <c r="G215" s="29"/>
      <c r="H215" s="29"/>
      <c r="I215" s="29"/>
      <c r="J215" s="28"/>
      <c r="K215" s="28"/>
    </row>
    <row r="216" spans="1:11" ht="15.75" customHeight="1">
      <c r="A216" s="40" t="s">
        <v>1062</v>
      </c>
      <c r="B216" s="36" t="s">
        <v>1063</v>
      </c>
      <c r="C216" s="25">
        <v>43712</v>
      </c>
      <c r="D216" s="25">
        <v>43727</v>
      </c>
      <c r="E216" s="74">
        <f>D216-C216</f>
        <v>15</v>
      </c>
      <c r="F216" s="41" t="s">
        <v>1064</v>
      </c>
      <c r="G216" s="29" t="s">
        <v>45</v>
      </c>
      <c r="H216" s="29"/>
      <c r="I216" s="42" t="s">
        <v>1065</v>
      </c>
      <c r="J216" s="43"/>
      <c r="K216" s="43"/>
    </row>
    <row r="217" spans="1:11" ht="15.75" customHeight="1">
      <c r="A217" s="40" t="s">
        <v>1066</v>
      </c>
      <c r="B217" s="24" t="s">
        <v>1067</v>
      </c>
      <c r="C217" s="25">
        <v>43709</v>
      </c>
      <c r="D217" s="25">
        <v>43728</v>
      </c>
      <c r="E217" s="76">
        <f>D217-C217</f>
        <v>19</v>
      </c>
      <c r="F217" s="41" t="s">
        <v>875</v>
      </c>
      <c r="G217" s="29" t="s">
        <v>37</v>
      </c>
      <c r="H217" s="29"/>
      <c r="I217" s="29"/>
      <c r="J217" s="28"/>
      <c r="K217" s="28"/>
    </row>
    <row r="218" spans="1:11" ht="15.75" customHeight="1">
      <c r="A218" s="40" t="s">
        <v>1068</v>
      </c>
      <c r="B218" s="36" t="s">
        <v>1069</v>
      </c>
      <c r="C218" s="25">
        <v>43713</v>
      </c>
      <c r="D218" s="25">
        <v>43728</v>
      </c>
      <c r="E218" s="76">
        <f>D218-C218</f>
        <v>15</v>
      </c>
      <c r="F218" s="27" t="s">
        <v>1070</v>
      </c>
      <c r="G218" s="3"/>
      <c r="H218" s="3"/>
      <c r="I218" s="3"/>
      <c r="J218" s="1"/>
      <c r="K218" s="1"/>
    </row>
    <row r="219" spans="1:11" ht="15.75" customHeight="1">
      <c r="A219" s="44" t="s">
        <v>1071</v>
      </c>
      <c r="B219" s="36" t="s">
        <v>1072</v>
      </c>
      <c r="C219" s="25">
        <v>43725</v>
      </c>
      <c r="D219" s="25">
        <v>43730</v>
      </c>
      <c r="E219" s="76">
        <f>D219-C219</f>
        <v>5</v>
      </c>
      <c r="F219" s="27" t="s">
        <v>1073</v>
      </c>
      <c r="G219" s="29" t="s">
        <v>1074</v>
      </c>
      <c r="H219" s="29"/>
      <c r="I219" s="29"/>
      <c r="J219" s="28"/>
      <c r="K219" s="28"/>
    </row>
    <row r="220" spans="1:11" ht="15.75" customHeight="1">
      <c r="A220" s="23" t="s">
        <v>1075</v>
      </c>
      <c r="B220" s="24" t="s">
        <v>1076</v>
      </c>
      <c r="C220" s="25">
        <v>43380</v>
      </c>
      <c r="D220" s="25">
        <v>43731</v>
      </c>
      <c r="E220" s="76">
        <f>D220-C220</f>
        <v>351</v>
      </c>
      <c r="F220" s="27" t="s">
        <v>0</v>
      </c>
      <c r="G220" s="29" t="s">
        <v>1077</v>
      </c>
      <c r="H220" s="29"/>
      <c r="I220" s="29"/>
      <c r="J220" s="28"/>
      <c r="K220" s="38" t="s">
        <v>1078</v>
      </c>
    </row>
    <row r="221" spans="1:11" ht="15.75" customHeight="1">
      <c r="A221" s="44" t="s">
        <v>1079</v>
      </c>
      <c r="B221" s="36" t="s">
        <v>1080</v>
      </c>
      <c r="C221" s="25">
        <v>43718</v>
      </c>
      <c r="D221" s="25">
        <v>43734</v>
      </c>
      <c r="E221" s="76">
        <f>D221-C221</f>
        <v>16</v>
      </c>
      <c r="F221" s="27" t="s">
        <v>0</v>
      </c>
      <c r="G221" s="42"/>
      <c r="H221" s="42"/>
      <c r="I221" s="42"/>
      <c r="J221" s="43"/>
      <c r="K221" s="43"/>
    </row>
    <row r="222" spans="1:11" ht="15.75" customHeight="1">
      <c r="A222" s="40" t="s">
        <v>1081</v>
      </c>
      <c r="B222" s="36" t="s">
        <v>1082</v>
      </c>
      <c r="C222" s="25">
        <v>43722</v>
      </c>
      <c r="D222" s="25">
        <v>43735</v>
      </c>
      <c r="E222" s="76">
        <f>D222-C222</f>
        <v>13</v>
      </c>
      <c r="F222" s="41" t="s">
        <v>1064</v>
      </c>
      <c r="G222" s="29"/>
      <c r="H222" s="29"/>
      <c r="I222" s="29"/>
      <c r="J222" s="28"/>
      <c r="K222" s="28"/>
    </row>
    <row r="223" spans="1:11" ht="15.75" customHeight="1">
      <c r="A223" s="40" t="s">
        <v>1083</v>
      </c>
      <c r="B223" s="36" t="s">
        <v>1084</v>
      </c>
      <c r="C223" s="25">
        <v>43731</v>
      </c>
      <c r="D223" s="25">
        <v>43735</v>
      </c>
      <c r="E223" s="76">
        <f>D223-C223</f>
        <v>4</v>
      </c>
      <c r="F223" s="27" t="s">
        <v>1058</v>
      </c>
      <c r="G223" s="29"/>
      <c r="H223" s="29"/>
      <c r="I223" s="29"/>
      <c r="J223" s="28"/>
      <c r="K223" s="28"/>
    </row>
    <row r="224" spans="1:11" ht="15.75" customHeight="1">
      <c r="A224" s="28" t="s">
        <v>1061</v>
      </c>
      <c r="B224" s="24" t="s">
        <v>1085</v>
      </c>
      <c r="C224" s="25">
        <v>43471</v>
      </c>
      <c r="D224" s="25">
        <v>43736</v>
      </c>
      <c r="E224" s="76">
        <f>D224-C224</f>
        <v>265</v>
      </c>
      <c r="F224" s="29" t="s">
        <v>737</v>
      </c>
      <c r="G224" s="29" t="s">
        <v>37</v>
      </c>
      <c r="H224" s="29"/>
      <c r="I224" s="29"/>
      <c r="J224" s="28"/>
      <c r="K224" s="28"/>
    </row>
    <row r="225" spans="1:11" ht="15.75" customHeight="1">
      <c r="A225" s="23" t="s">
        <v>845</v>
      </c>
      <c r="B225" s="24" t="s">
        <v>1086</v>
      </c>
      <c r="C225" s="25">
        <v>43473</v>
      </c>
      <c r="D225" s="25">
        <v>43736</v>
      </c>
      <c r="E225" s="76">
        <f>D225-C225</f>
        <v>263</v>
      </c>
      <c r="F225" s="27" t="s">
        <v>0</v>
      </c>
      <c r="G225" s="29" t="s">
        <v>1087</v>
      </c>
      <c r="H225" s="29"/>
      <c r="I225" s="29"/>
      <c r="J225" s="28"/>
      <c r="K225" s="28"/>
    </row>
    <row r="226" spans="1:11" ht="15.75" customHeight="1">
      <c r="A226" s="40" t="s">
        <v>1088</v>
      </c>
      <c r="B226" s="24" t="s">
        <v>1089</v>
      </c>
      <c r="C226" s="25">
        <v>43698</v>
      </c>
      <c r="D226" s="25">
        <v>43737</v>
      </c>
      <c r="E226" s="76">
        <f>D226-C226</f>
        <v>39</v>
      </c>
      <c r="F226" s="27" t="s">
        <v>0</v>
      </c>
      <c r="G226" s="29" t="s">
        <v>1090</v>
      </c>
      <c r="H226" s="29"/>
      <c r="I226" s="29"/>
      <c r="J226" s="28"/>
      <c r="K226" s="28"/>
    </row>
    <row r="227" spans="1:11" ht="15.75" customHeight="1">
      <c r="A227" s="44" t="s">
        <v>1091</v>
      </c>
      <c r="B227" s="36" t="s">
        <v>1092</v>
      </c>
      <c r="C227" s="25">
        <v>43718</v>
      </c>
      <c r="D227" s="25">
        <v>43737</v>
      </c>
      <c r="E227" s="76">
        <f>D227-C227</f>
        <v>19</v>
      </c>
      <c r="F227" s="41" t="s">
        <v>973</v>
      </c>
      <c r="G227" s="3"/>
      <c r="H227" s="3"/>
      <c r="I227" s="3"/>
      <c r="J227" s="1"/>
      <c r="K227" s="1"/>
    </row>
    <row r="228" spans="1:11" ht="15.75" customHeight="1">
      <c r="A228" s="46" t="s">
        <v>1093</v>
      </c>
      <c r="B228" s="47" t="s">
        <v>1094</v>
      </c>
      <c r="C228" s="48">
        <v>43702</v>
      </c>
      <c r="D228" s="25">
        <v>43738</v>
      </c>
      <c r="E228" s="76">
        <f>D228-C228</f>
        <v>36</v>
      </c>
      <c r="F228" s="49" t="s">
        <v>0</v>
      </c>
      <c r="G228" s="42"/>
      <c r="H228" s="42"/>
      <c r="I228" s="42"/>
      <c r="J228" s="43"/>
      <c r="K228" s="43"/>
    </row>
    <row r="229" spans="1:11" ht="15.75" customHeight="1">
      <c r="A229" s="23" t="s">
        <v>1095</v>
      </c>
      <c r="B229" s="24" t="s">
        <v>1096</v>
      </c>
      <c r="C229" s="25">
        <v>43459</v>
      </c>
      <c r="D229" s="25">
        <v>43738</v>
      </c>
      <c r="E229" s="76">
        <f>D229-C229</f>
        <v>279</v>
      </c>
      <c r="F229" s="27" t="s">
        <v>0</v>
      </c>
      <c r="G229" s="29"/>
      <c r="H229" s="29"/>
      <c r="I229" s="29"/>
      <c r="J229" s="28"/>
      <c r="K229" s="28"/>
    </row>
    <row r="230" spans="1:11" ht="15.75" customHeight="1">
      <c r="A230" s="44" t="s">
        <v>1036</v>
      </c>
      <c r="B230" s="36" t="s">
        <v>1037</v>
      </c>
      <c r="C230" s="25">
        <v>43710</v>
      </c>
      <c r="D230" s="25">
        <v>43740</v>
      </c>
      <c r="E230" s="76">
        <f>D230-C230</f>
        <v>30</v>
      </c>
      <c r="F230" s="27" t="s">
        <v>0</v>
      </c>
      <c r="G230" s="29"/>
      <c r="H230" s="29"/>
      <c r="I230" s="29"/>
      <c r="J230" s="28"/>
      <c r="K230" s="28"/>
    </row>
    <row r="231" spans="1:11" ht="15.75" customHeight="1">
      <c r="A231" s="44" t="s">
        <v>1097</v>
      </c>
      <c r="B231" s="36" t="s">
        <v>1098</v>
      </c>
      <c r="C231" s="25">
        <v>43726</v>
      </c>
      <c r="D231" s="25">
        <v>43741</v>
      </c>
      <c r="E231" s="76">
        <f>D231-C231</f>
        <v>15</v>
      </c>
      <c r="F231" s="29" t="s">
        <v>1058</v>
      </c>
      <c r="G231" s="29" t="s">
        <v>768</v>
      </c>
      <c r="H231" s="29"/>
      <c r="I231" s="29"/>
      <c r="J231" s="28"/>
      <c r="K231" s="28"/>
    </row>
    <row r="232" spans="1:11" ht="15.75" customHeight="1">
      <c r="A232" s="44" t="s">
        <v>1099</v>
      </c>
      <c r="B232" s="36" t="s">
        <v>1100</v>
      </c>
      <c r="C232" s="25">
        <v>43739</v>
      </c>
      <c r="D232" s="25">
        <v>43742</v>
      </c>
      <c r="E232" s="76">
        <f>D232-C232</f>
        <v>3</v>
      </c>
      <c r="F232" s="27" t="s">
        <v>1101</v>
      </c>
      <c r="G232" s="29"/>
      <c r="H232" s="29"/>
      <c r="I232" s="29"/>
      <c r="J232" s="28"/>
      <c r="K232" s="28"/>
    </row>
    <row r="233" spans="1:11" ht="15.75" customHeight="1">
      <c r="A233" s="40" t="s">
        <v>1102</v>
      </c>
      <c r="B233" s="24" t="s">
        <v>1103</v>
      </c>
      <c r="C233" s="25">
        <v>43681</v>
      </c>
      <c r="D233" s="25">
        <v>43742</v>
      </c>
      <c r="E233" s="76">
        <f>D233-C233</f>
        <v>61</v>
      </c>
      <c r="F233" s="41" t="s">
        <v>1015</v>
      </c>
      <c r="G233" s="29" t="s">
        <v>37</v>
      </c>
      <c r="H233" s="29"/>
      <c r="I233" s="29"/>
      <c r="J233" s="28"/>
      <c r="K233" s="28"/>
    </row>
    <row r="234" spans="1:11" ht="15.75" customHeight="1">
      <c r="A234" s="28" t="s">
        <v>1104</v>
      </c>
      <c r="B234" s="24" t="s">
        <v>1105</v>
      </c>
      <c r="C234" s="25">
        <v>43620</v>
      </c>
      <c r="D234" s="25">
        <v>43743</v>
      </c>
      <c r="E234" s="76">
        <f>D234-C234</f>
        <v>123</v>
      </c>
      <c r="F234" s="29" t="s">
        <v>971</v>
      </c>
      <c r="G234" s="29" t="s">
        <v>1106</v>
      </c>
      <c r="H234" s="29"/>
      <c r="I234" s="29"/>
      <c r="J234" s="28"/>
      <c r="K234" s="28"/>
    </row>
    <row r="235" spans="1:11" ht="15.75" customHeight="1">
      <c r="A235" s="28" t="s">
        <v>1107</v>
      </c>
      <c r="B235" s="24" t="s">
        <v>1108</v>
      </c>
      <c r="C235" s="25">
        <v>43576</v>
      </c>
      <c r="D235" s="25">
        <v>43744</v>
      </c>
      <c r="E235" s="76">
        <f>D235-C235</f>
        <v>168</v>
      </c>
      <c r="F235" s="27" t="s">
        <v>65</v>
      </c>
      <c r="G235" s="29" t="s">
        <v>1</v>
      </c>
      <c r="H235" s="29"/>
      <c r="I235" s="29"/>
      <c r="J235" s="28"/>
      <c r="K235" s="28"/>
    </row>
    <row r="236" spans="1:11" ht="15.75" customHeight="1">
      <c r="A236" s="40" t="s">
        <v>1109</v>
      </c>
      <c r="B236" s="24" t="s">
        <v>1110</v>
      </c>
      <c r="C236" s="25">
        <v>43548</v>
      </c>
      <c r="D236" s="25">
        <v>43745</v>
      </c>
      <c r="E236" s="76">
        <f>D236-C236</f>
        <v>197</v>
      </c>
      <c r="F236" s="27" t="s">
        <v>0</v>
      </c>
      <c r="G236" s="29" t="s">
        <v>1</v>
      </c>
      <c r="H236" s="29"/>
      <c r="I236" s="29"/>
      <c r="J236" s="28"/>
      <c r="K236" s="28"/>
    </row>
    <row r="237" spans="1:11" ht="15.75" customHeight="1">
      <c r="A237" s="40" t="s">
        <v>1111</v>
      </c>
      <c r="B237" s="36" t="s">
        <v>1112</v>
      </c>
      <c r="C237" s="25">
        <v>43731</v>
      </c>
      <c r="D237" s="25">
        <v>43746</v>
      </c>
      <c r="E237" s="76">
        <f>D237-C237</f>
        <v>15</v>
      </c>
      <c r="F237" s="33" t="s">
        <v>890</v>
      </c>
      <c r="G237" s="29"/>
      <c r="H237" s="29"/>
      <c r="I237" s="29"/>
      <c r="J237" s="28"/>
      <c r="K237" s="28"/>
    </row>
    <row r="238" spans="1:11" ht="15.75" customHeight="1">
      <c r="A238" s="40" t="s">
        <v>1113</v>
      </c>
      <c r="B238" s="36" t="s">
        <v>1114</v>
      </c>
      <c r="C238" s="25">
        <v>43745</v>
      </c>
      <c r="D238" s="25">
        <v>43750</v>
      </c>
      <c r="E238" s="76">
        <f>D238-C238</f>
        <v>5</v>
      </c>
      <c r="F238" s="27" t="s">
        <v>0</v>
      </c>
      <c r="G238" s="29"/>
      <c r="H238" s="29"/>
      <c r="I238" s="29"/>
      <c r="J238" s="28"/>
      <c r="K238" s="28"/>
    </row>
    <row r="239" spans="1:11" ht="15.75" customHeight="1">
      <c r="A239" s="44" t="s">
        <v>1115</v>
      </c>
      <c r="B239" s="24" t="s">
        <v>1116</v>
      </c>
      <c r="C239" s="25">
        <v>43646</v>
      </c>
      <c r="D239" s="25">
        <v>43750</v>
      </c>
      <c r="E239" s="76">
        <f>D239-C239</f>
        <v>104</v>
      </c>
      <c r="F239" s="50" t="s">
        <v>1117</v>
      </c>
      <c r="G239" s="29"/>
      <c r="H239" s="29"/>
      <c r="I239" s="29"/>
      <c r="J239" s="28"/>
      <c r="K239" s="28"/>
    </row>
    <row r="240" spans="1:11" ht="15.75" customHeight="1">
      <c r="A240" s="44" t="s">
        <v>1118</v>
      </c>
      <c r="B240" s="36" t="s">
        <v>1119</v>
      </c>
      <c r="C240" s="25">
        <v>43717</v>
      </c>
      <c r="D240" s="25">
        <v>43753</v>
      </c>
      <c r="E240" s="76">
        <f>D240-C240</f>
        <v>36</v>
      </c>
      <c r="F240" s="41" t="s">
        <v>845</v>
      </c>
      <c r="G240" s="29" t="s">
        <v>1120</v>
      </c>
      <c r="H240" s="29"/>
      <c r="I240" s="29"/>
      <c r="J240" s="28"/>
      <c r="K240" s="28"/>
    </row>
    <row r="241" spans="1:11" ht="15.75" customHeight="1">
      <c r="A241" s="40" t="s">
        <v>1121</v>
      </c>
      <c r="B241" s="24" t="s">
        <v>1122</v>
      </c>
      <c r="C241" s="25">
        <v>43651</v>
      </c>
      <c r="D241" s="25">
        <v>43760</v>
      </c>
      <c r="E241" s="76">
        <f>D241-C241</f>
        <v>109</v>
      </c>
      <c r="F241" s="27" t="s">
        <v>0</v>
      </c>
      <c r="G241" s="29" t="s">
        <v>1</v>
      </c>
      <c r="H241" s="29"/>
      <c r="I241" s="29"/>
      <c r="J241" s="28"/>
      <c r="K241" s="28"/>
    </row>
    <row r="242" spans="1:11" ht="15.75" customHeight="1">
      <c r="A242" s="44" t="s">
        <v>1123</v>
      </c>
      <c r="B242" s="36" t="s">
        <v>1124</v>
      </c>
      <c r="C242" s="25">
        <v>43744</v>
      </c>
      <c r="D242" s="25">
        <v>43764</v>
      </c>
      <c r="E242" s="76">
        <f>D242-C242</f>
        <v>20</v>
      </c>
      <c r="F242" s="41" t="s">
        <v>1125</v>
      </c>
      <c r="G242" s="29"/>
      <c r="H242" s="29"/>
      <c r="I242" s="29"/>
      <c r="J242" s="28"/>
      <c r="K242" s="28"/>
    </row>
    <row r="243" spans="1:11" ht="15.75" customHeight="1">
      <c r="A243" s="28" t="s">
        <v>1126</v>
      </c>
      <c r="B243" s="24" t="s">
        <v>1126</v>
      </c>
      <c r="C243" s="25">
        <v>43736</v>
      </c>
      <c r="D243" s="25">
        <v>43764</v>
      </c>
      <c r="E243" s="76">
        <f>D243-C243</f>
        <v>28</v>
      </c>
      <c r="F243" s="27" t="s">
        <v>0</v>
      </c>
      <c r="G243" s="3"/>
      <c r="H243" s="3"/>
      <c r="I243" s="3"/>
      <c r="J243" s="1"/>
      <c r="K243" s="1"/>
    </row>
    <row r="244" spans="1:11" ht="15.75" customHeight="1">
      <c r="A244" s="23" t="s">
        <v>1127</v>
      </c>
      <c r="B244" s="24" t="s">
        <v>1128</v>
      </c>
      <c r="C244" s="25">
        <v>43603</v>
      </c>
      <c r="D244" s="25">
        <v>43771</v>
      </c>
      <c r="E244" s="76">
        <f>D244-C244</f>
        <v>168</v>
      </c>
      <c r="F244" s="27" t="s">
        <v>65</v>
      </c>
      <c r="G244" s="29" t="s">
        <v>45</v>
      </c>
      <c r="H244" s="29"/>
      <c r="I244" s="29" t="s">
        <v>1065</v>
      </c>
      <c r="J244" s="28"/>
      <c r="K244" s="28"/>
    </row>
    <row r="245" spans="1:11" ht="15.75" customHeight="1">
      <c r="A245" s="44" t="s">
        <v>1129</v>
      </c>
      <c r="B245" s="36" t="s">
        <v>1130</v>
      </c>
      <c r="C245" s="25">
        <v>43752</v>
      </c>
      <c r="D245" s="25">
        <v>43771</v>
      </c>
      <c r="E245" s="76">
        <f>D245-C245</f>
        <v>19</v>
      </c>
      <c r="F245" s="27" t="s">
        <v>1131</v>
      </c>
      <c r="G245" s="29"/>
      <c r="H245" s="29"/>
      <c r="I245" s="29"/>
      <c r="J245" s="28"/>
      <c r="K245" s="28"/>
    </row>
    <row r="246" spans="1:11" ht="15.75" customHeight="1">
      <c r="A246" s="44" t="s">
        <v>1132</v>
      </c>
      <c r="B246" s="24" t="s">
        <v>1133</v>
      </c>
      <c r="C246" s="25">
        <v>43646</v>
      </c>
      <c r="D246" s="25">
        <v>43771</v>
      </c>
      <c r="E246" s="76">
        <f>D246-C246</f>
        <v>125</v>
      </c>
      <c r="F246" s="50" t="s">
        <v>1134</v>
      </c>
      <c r="G246" s="29"/>
      <c r="H246" s="29"/>
      <c r="I246" s="29"/>
      <c r="J246" s="28"/>
      <c r="K246" s="28"/>
    </row>
    <row r="247" spans="1:11" ht="15.75" customHeight="1">
      <c r="A247" s="40" t="s">
        <v>1135</v>
      </c>
      <c r="B247" s="24" t="s">
        <v>1136</v>
      </c>
      <c r="C247" s="25">
        <v>43761</v>
      </c>
      <c r="D247" s="25">
        <v>43771</v>
      </c>
      <c r="E247" s="76">
        <f>D247-C247</f>
        <v>10</v>
      </c>
      <c r="F247" s="50" t="s">
        <v>1137</v>
      </c>
      <c r="G247" s="29"/>
      <c r="H247" s="29"/>
      <c r="I247" s="29"/>
      <c r="J247" s="28"/>
      <c r="K247" s="28"/>
    </row>
    <row r="248" spans="1:11" ht="15.75" customHeight="1">
      <c r="A248" s="40" t="s">
        <v>1125</v>
      </c>
      <c r="B248" s="24" t="s">
        <v>1138</v>
      </c>
      <c r="C248" s="25">
        <v>43521</v>
      </c>
      <c r="D248" s="25">
        <v>43772</v>
      </c>
      <c r="E248" s="76">
        <f>D248-C248</f>
        <v>251</v>
      </c>
      <c r="F248" s="33" t="s">
        <v>842</v>
      </c>
      <c r="G248" s="3"/>
      <c r="H248" s="3"/>
      <c r="I248" s="3"/>
      <c r="J248" s="1"/>
      <c r="K248" s="1"/>
    </row>
    <row r="249" spans="1:11" ht="15.75" customHeight="1">
      <c r="A249" s="28" t="s">
        <v>1139</v>
      </c>
      <c r="B249" s="24" t="s">
        <v>1140</v>
      </c>
      <c r="C249" s="25">
        <v>43758</v>
      </c>
      <c r="D249" s="25">
        <v>43773</v>
      </c>
      <c r="E249" s="76">
        <f>D249-C249</f>
        <v>15</v>
      </c>
      <c r="F249" s="32" t="s">
        <v>1141</v>
      </c>
      <c r="G249" s="29" t="s">
        <v>37</v>
      </c>
      <c r="H249" s="29"/>
      <c r="I249" s="3"/>
      <c r="J249" s="1"/>
      <c r="K249" s="1"/>
    </row>
    <row r="250" spans="1:11" ht="15.75" customHeight="1">
      <c r="A250" s="40" t="s">
        <v>961</v>
      </c>
      <c r="B250" s="24" t="s">
        <v>962</v>
      </c>
      <c r="C250" s="25">
        <v>43754</v>
      </c>
      <c r="D250" s="25">
        <v>43775</v>
      </c>
      <c r="E250" s="76">
        <f>D250-C250</f>
        <v>21</v>
      </c>
      <c r="F250" s="27" t="s">
        <v>1035</v>
      </c>
      <c r="G250" s="3"/>
      <c r="H250" s="3"/>
      <c r="I250" s="3"/>
      <c r="J250" s="1"/>
      <c r="K250" s="1"/>
    </row>
    <row r="251" spans="1:11" ht="15.75" customHeight="1">
      <c r="A251" s="28" t="s">
        <v>1142</v>
      </c>
      <c r="B251" s="24" t="s">
        <v>1143</v>
      </c>
      <c r="C251" s="25">
        <v>43702</v>
      </c>
      <c r="D251" s="25">
        <v>43778</v>
      </c>
      <c r="E251" s="76">
        <f>D251-C251</f>
        <v>76</v>
      </c>
      <c r="F251" s="27" t="s">
        <v>65</v>
      </c>
      <c r="G251" s="29" t="s">
        <v>1</v>
      </c>
      <c r="H251" s="29"/>
      <c r="I251" s="29"/>
      <c r="J251" s="28"/>
      <c r="K251" s="28"/>
    </row>
    <row r="252" spans="1:11" ht="15.75" customHeight="1">
      <c r="A252" s="28" t="s">
        <v>385</v>
      </c>
      <c r="B252" s="24" t="s">
        <v>386</v>
      </c>
      <c r="C252" s="25">
        <v>43729</v>
      </c>
      <c r="D252" s="25">
        <v>43780</v>
      </c>
      <c r="E252" s="76">
        <f>D252-C252</f>
        <v>51</v>
      </c>
      <c r="F252" s="27" t="s">
        <v>0</v>
      </c>
      <c r="G252" s="29" t="s">
        <v>37</v>
      </c>
      <c r="H252" s="29"/>
      <c r="I252" s="29"/>
      <c r="J252" s="28"/>
      <c r="K252" s="28"/>
    </row>
    <row r="253" spans="1:11" ht="15.75" customHeight="1">
      <c r="A253" s="44" t="s">
        <v>1144</v>
      </c>
      <c r="B253" s="36" t="s">
        <v>1145</v>
      </c>
      <c r="C253" s="25">
        <v>43746</v>
      </c>
      <c r="D253" s="25">
        <v>43781</v>
      </c>
      <c r="E253" s="76">
        <f>D253-C253</f>
        <v>35</v>
      </c>
      <c r="F253" s="27" t="s">
        <v>1146</v>
      </c>
      <c r="G253" s="29"/>
      <c r="H253" s="29"/>
      <c r="I253" s="29"/>
      <c r="J253" s="28"/>
      <c r="K253" s="28"/>
    </row>
    <row r="254" spans="1:11" ht="15.75" customHeight="1">
      <c r="A254" s="28" t="s">
        <v>1117</v>
      </c>
      <c r="B254" s="24" t="s">
        <v>1117</v>
      </c>
      <c r="C254" s="25">
        <v>43620</v>
      </c>
      <c r="D254" s="25">
        <v>43785</v>
      </c>
      <c r="E254" s="76">
        <f>D254-C254</f>
        <v>165</v>
      </c>
      <c r="F254" s="27" t="s">
        <v>0</v>
      </c>
      <c r="G254" s="29"/>
      <c r="H254" s="29"/>
      <c r="I254" s="29"/>
      <c r="J254" s="28"/>
      <c r="K254" s="28"/>
    </row>
    <row r="255" spans="1:11" ht="15.75" customHeight="1">
      <c r="A255" s="40" t="s">
        <v>1147</v>
      </c>
      <c r="B255" s="24" t="s">
        <v>1148</v>
      </c>
      <c r="C255" s="25">
        <v>43780</v>
      </c>
      <c r="D255" s="25">
        <v>43785</v>
      </c>
      <c r="E255" s="76">
        <f>D255-C255</f>
        <v>5</v>
      </c>
      <c r="F255" s="27" t="s">
        <v>940</v>
      </c>
      <c r="G255" s="29" t="s">
        <v>693</v>
      </c>
      <c r="H255" s="29"/>
      <c r="I255" s="3"/>
      <c r="J255" s="1"/>
      <c r="K255" s="1"/>
    </row>
    <row r="256" spans="1:11" ht="15.75" customHeight="1">
      <c r="A256" s="23" t="s">
        <v>1149</v>
      </c>
      <c r="B256" s="24" t="s">
        <v>791</v>
      </c>
      <c r="C256" s="25">
        <v>43416</v>
      </c>
      <c r="D256" s="25">
        <v>43787</v>
      </c>
      <c r="E256" s="76">
        <f>D256-C256</f>
        <v>371</v>
      </c>
      <c r="F256" s="33" t="s">
        <v>35</v>
      </c>
      <c r="G256" s="29" t="s">
        <v>45</v>
      </c>
      <c r="H256" s="29"/>
      <c r="I256" s="29"/>
      <c r="J256" s="28"/>
      <c r="K256" s="28"/>
    </row>
    <row r="257" spans="1:11" ht="15.75" customHeight="1">
      <c r="A257" s="23" t="s">
        <v>952</v>
      </c>
      <c r="B257" s="24" t="s">
        <v>1150</v>
      </c>
      <c r="C257" s="25">
        <v>43544</v>
      </c>
      <c r="D257" s="25">
        <v>43790</v>
      </c>
      <c r="E257" s="76">
        <f>D257-C257</f>
        <v>246</v>
      </c>
      <c r="F257" s="27" t="s">
        <v>0</v>
      </c>
      <c r="G257" s="51" t="s">
        <v>37</v>
      </c>
      <c r="H257" s="51"/>
      <c r="I257" s="3"/>
      <c r="J257" s="1"/>
      <c r="K257" s="1"/>
    </row>
    <row r="258" spans="1:11" ht="15.75" customHeight="1">
      <c r="A258" s="28" t="s">
        <v>1146</v>
      </c>
      <c r="B258" s="24" t="s">
        <v>1151</v>
      </c>
      <c r="C258" s="25">
        <v>43690</v>
      </c>
      <c r="D258" s="25">
        <v>43790</v>
      </c>
      <c r="E258" s="76">
        <f>D258-C258</f>
        <v>100</v>
      </c>
      <c r="F258" s="27" t="s">
        <v>0</v>
      </c>
      <c r="G258" s="29" t="s">
        <v>57</v>
      </c>
      <c r="H258" s="29"/>
      <c r="I258" s="29"/>
      <c r="J258" s="28"/>
      <c r="K258" s="28"/>
    </row>
    <row r="259" spans="1:11" ht="15.75" customHeight="1">
      <c r="A259" s="44" t="s">
        <v>1152</v>
      </c>
      <c r="B259" s="36" t="s">
        <v>1153</v>
      </c>
      <c r="C259" s="25">
        <v>43758</v>
      </c>
      <c r="D259" s="25">
        <v>43790</v>
      </c>
      <c r="E259" s="76">
        <f>D259-C259</f>
        <v>32</v>
      </c>
      <c r="F259" s="32" t="s">
        <v>1001</v>
      </c>
      <c r="G259" s="29" t="s">
        <v>37</v>
      </c>
      <c r="H259" s="29"/>
      <c r="I259" s="29"/>
      <c r="J259" s="28"/>
      <c r="K259" s="28"/>
    </row>
    <row r="260" spans="1:11" ht="15.75" customHeight="1">
      <c r="A260" s="40" t="s">
        <v>1015</v>
      </c>
      <c r="B260" s="24" t="s">
        <v>1154</v>
      </c>
      <c r="C260" s="25">
        <v>43627</v>
      </c>
      <c r="D260" s="25">
        <v>43791</v>
      </c>
      <c r="E260" s="76">
        <f>D260-C260</f>
        <v>164</v>
      </c>
      <c r="F260" s="27" t="s">
        <v>65</v>
      </c>
      <c r="G260" s="29" t="s">
        <v>1</v>
      </c>
      <c r="H260" s="29"/>
      <c r="I260" s="3"/>
      <c r="J260" s="1"/>
      <c r="K260" s="1"/>
    </row>
    <row r="261" spans="1:11" ht="15.75" customHeight="1">
      <c r="A261" s="44" t="s">
        <v>1155</v>
      </c>
      <c r="B261" s="24" t="s">
        <v>1156</v>
      </c>
      <c r="C261" s="25">
        <v>43677</v>
      </c>
      <c r="D261" s="25">
        <v>43792</v>
      </c>
      <c r="E261" s="76">
        <f>D261-C261</f>
        <v>115</v>
      </c>
      <c r="F261" s="27" t="s">
        <v>0</v>
      </c>
      <c r="G261" s="29"/>
      <c r="H261" s="29"/>
      <c r="I261" s="29"/>
      <c r="J261" s="28"/>
      <c r="K261" s="28"/>
    </row>
    <row r="262" spans="1:11" ht="15.75" customHeight="1">
      <c r="A262" s="28" t="s">
        <v>931</v>
      </c>
      <c r="B262" s="24" t="s">
        <v>1157</v>
      </c>
      <c r="C262" s="25">
        <v>43544</v>
      </c>
      <c r="D262" s="25">
        <v>43792</v>
      </c>
      <c r="E262" s="76">
        <f>D262-C262</f>
        <v>248</v>
      </c>
      <c r="F262" s="27" t="s">
        <v>779</v>
      </c>
      <c r="G262" s="29"/>
      <c r="H262" s="29"/>
      <c r="I262" s="29"/>
      <c r="J262" s="28"/>
      <c r="K262" s="28"/>
    </row>
    <row r="263" spans="1:11" ht="15.75" customHeight="1">
      <c r="A263" s="40" t="s">
        <v>1158</v>
      </c>
      <c r="B263" s="24" t="s">
        <v>1159</v>
      </c>
      <c r="C263" s="25">
        <v>43779</v>
      </c>
      <c r="D263" s="25">
        <v>43792</v>
      </c>
      <c r="E263" s="76">
        <f>D263-C263</f>
        <v>13</v>
      </c>
      <c r="F263" s="27" t="s">
        <v>0</v>
      </c>
      <c r="G263" s="29"/>
      <c r="H263" s="29"/>
      <c r="I263" s="29"/>
      <c r="J263" s="28"/>
      <c r="K263" s="28"/>
    </row>
    <row r="264" spans="1:11" ht="15.75" customHeight="1">
      <c r="A264" s="28" t="s">
        <v>940</v>
      </c>
      <c r="B264" s="24" t="s">
        <v>1160</v>
      </c>
      <c r="C264" s="25">
        <v>43731</v>
      </c>
      <c r="D264" s="25">
        <v>43799</v>
      </c>
      <c r="E264" s="76">
        <f>D264-C264</f>
        <v>68</v>
      </c>
      <c r="F264" s="27" t="s">
        <v>1058</v>
      </c>
      <c r="G264" s="29" t="s">
        <v>1</v>
      </c>
      <c r="H264" s="29"/>
      <c r="I264" s="29" t="s">
        <v>1</v>
      </c>
      <c r="J264" s="28"/>
      <c r="K264" s="28"/>
    </row>
    <row r="265" spans="1:11" ht="15.75" customHeight="1">
      <c r="A265" s="44" t="s">
        <v>1161</v>
      </c>
      <c r="B265" s="36" t="s">
        <v>1161</v>
      </c>
      <c r="C265" s="25">
        <v>43712</v>
      </c>
      <c r="D265" s="25">
        <v>43799</v>
      </c>
      <c r="E265" s="76">
        <f>D265-C265</f>
        <v>87</v>
      </c>
      <c r="F265" s="27" t="s">
        <v>0</v>
      </c>
      <c r="G265" s="29"/>
      <c r="H265" s="29"/>
      <c r="I265" s="29"/>
      <c r="J265" s="28"/>
      <c r="K265" s="28"/>
    </row>
    <row r="266" spans="1:11" ht="15.75" customHeight="1">
      <c r="A266" s="28" t="s">
        <v>1162</v>
      </c>
      <c r="B266" s="24" t="s">
        <v>1163</v>
      </c>
      <c r="C266" s="25">
        <v>43544</v>
      </c>
      <c r="D266" s="25">
        <v>43790</v>
      </c>
      <c r="E266" s="76">
        <f>D266-C266</f>
        <v>246</v>
      </c>
      <c r="F266" s="27" t="s">
        <v>0</v>
      </c>
      <c r="G266" s="29" t="s">
        <v>37</v>
      </c>
      <c r="H266" s="29"/>
      <c r="I266" s="29"/>
      <c r="J266" s="28"/>
      <c r="K266" s="28"/>
    </row>
    <row r="267" spans="1:11" ht="15.75" customHeight="1">
      <c r="A267" s="28" t="s">
        <v>1164</v>
      </c>
      <c r="B267" s="24" t="s">
        <v>1165</v>
      </c>
      <c r="C267" s="25">
        <v>43548</v>
      </c>
      <c r="D267" s="25">
        <v>43800</v>
      </c>
      <c r="E267" s="76">
        <f>D267-C267</f>
        <v>252</v>
      </c>
      <c r="F267" s="41" t="s">
        <v>1166</v>
      </c>
      <c r="G267" s="29" t="s">
        <v>1167</v>
      </c>
      <c r="H267" s="29"/>
      <c r="I267" s="29"/>
      <c r="J267" s="28"/>
      <c r="K267" s="28"/>
    </row>
    <row r="268" spans="1:11" ht="15.75" customHeight="1">
      <c r="A268" s="24" t="s">
        <v>1168</v>
      </c>
      <c r="B268" s="24" t="s">
        <v>1168</v>
      </c>
      <c r="C268" s="25">
        <v>43362</v>
      </c>
      <c r="D268" s="25">
        <v>43802</v>
      </c>
      <c r="E268" s="76">
        <f>D268-C268</f>
        <v>440</v>
      </c>
      <c r="F268" s="27" t="s">
        <v>0</v>
      </c>
      <c r="G268" s="29"/>
      <c r="H268" s="29"/>
      <c r="I268" s="29"/>
      <c r="J268" s="28"/>
      <c r="K268" s="28"/>
    </row>
    <row r="269" spans="1:11" ht="15.75" customHeight="1">
      <c r="A269" s="40" t="s">
        <v>1169</v>
      </c>
      <c r="B269" s="36" t="s">
        <v>1170</v>
      </c>
      <c r="C269" s="25">
        <v>43626</v>
      </c>
      <c r="D269" s="25">
        <v>43805</v>
      </c>
      <c r="E269" s="76">
        <f>D269-C269</f>
        <v>179</v>
      </c>
      <c r="F269" s="27" t="s">
        <v>65</v>
      </c>
      <c r="G269" s="29" t="s">
        <v>37</v>
      </c>
      <c r="H269" s="29"/>
      <c r="I269" s="29"/>
      <c r="J269" s="28"/>
      <c r="K269" s="28"/>
    </row>
    <row r="270" spans="1:11" ht="15.75" customHeight="1">
      <c r="A270" s="40" t="s">
        <v>1171</v>
      </c>
      <c r="B270" s="24" t="s">
        <v>1172</v>
      </c>
      <c r="C270" s="25">
        <v>43696</v>
      </c>
      <c r="D270" s="25">
        <v>43806</v>
      </c>
      <c r="E270" s="76">
        <f>D270-C270</f>
        <v>110</v>
      </c>
      <c r="F270" s="41" t="s">
        <v>1173</v>
      </c>
      <c r="G270" s="29"/>
      <c r="H270" s="29"/>
      <c r="I270" s="29"/>
      <c r="J270" s="28"/>
      <c r="K270" s="28"/>
    </row>
    <row r="271" spans="1:11" ht="15.75" customHeight="1">
      <c r="A271" s="40" t="s">
        <v>1174</v>
      </c>
      <c r="B271" s="24" t="s">
        <v>1175</v>
      </c>
      <c r="C271" s="25">
        <v>43626</v>
      </c>
      <c r="D271" s="25">
        <v>43806</v>
      </c>
      <c r="E271" s="76">
        <f>D271-C271</f>
        <v>180</v>
      </c>
      <c r="F271" s="27" t="s">
        <v>65</v>
      </c>
      <c r="G271" s="29" t="s">
        <v>401</v>
      </c>
      <c r="H271" s="29"/>
      <c r="I271" s="29"/>
      <c r="J271" s="28"/>
      <c r="K271" s="28"/>
    </row>
    <row r="272" spans="1:11" ht="15.75" customHeight="1">
      <c r="A272" s="28" t="s">
        <v>604</v>
      </c>
      <c r="B272" s="24" t="s">
        <v>605</v>
      </c>
      <c r="C272" s="25">
        <v>43736</v>
      </c>
      <c r="D272" s="25">
        <v>43806</v>
      </c>
      <c r="E272" s="76">
        <f>D272-C272</f>
        <v>70</v>
      </c>
      <c r="F272" s="41" t="s">
        <v>875</v>
      </c>
      <c r="G272" s="29" t="s">
        <v>37</v>
      </c>
      <c r="H272" s="29"/>
      <c r="I272" s="29"/>
      <c r="J272" s="28"/>
      <c r="K272" s="28"/>
    </row>
    <row r="273" spans="1:27" ht="15.75" customHeight="1">
      <c r="A273" s="28" t="s">
        <v>1176</v>
      </c>
      <c r="B273" s="24" t="s">
        <v>1177</v>
      </c>
      <c r="C273" s="25">
        <v>43702</v>
      </c>
      <c r="D273" s="25">
        <v>43806</v>
      </c>
      <c r="E273" s="76">
        <f>D273-C273</f>
        <v>104</v>
      </c>
      <c r="F273" s="27" t="s">
        <v>0</v>
      </c>
      <c r="G273" s="29" t="s">
        <v>201</v>
      </c>
      <c r="H273" s="29"/>
      <c r="I273" s="29"/>
      <c r="J273" s="28"/>
      <c r="K273" s="28"/>
    </row>
    <row r="274" spans="1:27" ht="15.75" customHeight="1">
      <c r="A274" s="40" t="s">
        <v>1178</v>
      </c>
      <c r="B274" s="24" t="s">
        <v>1179</v>
      </c>
      <c r="C274" s="25">
        <v>43690</v>
      </c>
      <c r="D274" s="25">
        <v>43806</v>
      </c>
      <c r="E274" s="76">
        <f>D274-C274</f>
        <v>116</v>
      </c>
      <c r="F274" s="27" t="s">
        <v>59</v>
      </c>
      <c r="G274" s="29" t="s">
        <v>30</v>
      </c>
      <c r="H274" s="29"/>
      <c r="I274" s="3"/>
      <c r="J274" s="1"/>
      <c r="K274" s="1"/>
    </row>
    <row r="275" spans="1:27" ht="15.75" customHeight="1">
      <c r="A275" s="28" t="s">
        <v>914</v>
      </c>
      <c r="B275" s="24" t="s">
        <v>915</v>
      </c>
      <c r="C275" s="25">
        <v>43782</v>
      </c>
      <c r="D275" s="25">
        <v>43806</v>
      </c>
      <c r="E275" s="76">
        <f>D275-C275</f>
        <v>24</v>
      </c>
      <c r="F275" s="27" t="s">
        <v>0</v>
      </c>
      <c r="G275" s="29"/>
      <c r="H275" s="29"/>
      <c r="I275" s="29"/>
      <c r="J275" s="28"/>
      <c r="K275" s="38" t="s">
        <v>916</v>
      </c>
    </row>
    <row r="276" spans="1:27" ht="15.75" customHeight="1">
      <c r="A276" s="28" t="s">
        <v>758</v>
      </c>
      <c r="B276" s="24" t="s">
        <v>761</v>
      </c>
      <c r="C276" s="25">
        <v>43664</v>
      </c>
      <c r="D276" s="25">
        <v>43806</v>
      </c>
      <c r="E276" s="76">
        <f>D276-C276</f>
        <v>142</v>
      </c>
      <c r="F276" s="27" t="s">
        <v>0</v>
      </c>
      <c r="G276" s="29" t="s">
        <v>30</v>
      </c>
      <c r="H276" s="29"/>
      <c r="I276" s="29"/>
      <c r="J276" s="28"/>
      <c r="K276" s="28"/>
    </row>
    <row r="277" spans="1:27" ht="15.75" customHeight="1">
      <c r="A277" s="28" t="s">
        <v>18</v>
      </c>
      <c r="B277" s="24" t="s">
        <v>1180</v>
      </c>
      <c r="C277" s="25">
        <v>43345</v>
      </c>
      <c r="D277" s="25">
        <v>43809</v>
      </c>
      <c r="E277" s="76">
        <f>D277-C277</f>
        <v>464</v>
      </c>
      <c r="F277" s="27" t="s">
        <v>0</v>
      </c>
      <c r="G277" s="29" t="s">
        <v>1181</v>
      </c>
      <c r="H277" s="29"/>
      <c r="I277" s="29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 spans="1:27" ht="15.75" customHeight="1">
      <c r="A278" s="40" t="s">
        <v>1182</v>
      </c>
      <c r="B278" s="24" t="s">
        <v>1183</v>
      </c>
      <c r="C278" s="25">
        <v>43796</v>
      </c>
      <c r="D278" s="25">
        <v>43811</v>
      </c>
      <c r="E278" s="76">
        <f>D278-C278</f>
        <v>15</v>
      </c>
      <c r="F278" s="27" t="s">
        <v>987</v>
      </c>
      <c r="G278" s="29"/>
      <c r="H278" s="29"/>
      <c r="I278" s="29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 spans="1:27" ht="15.75" customHeight="1">
      <c r="A279" s="28" t="s">
        <v>552</v>
      </c>
      <c r="B279" s="24" t="s">
        <v>957</v>
      </c>
      <c r="C279" s="25">
        <v>43690</v>
      </c>
      <c r="D279" s="25">
        <v>43813</v>
      </c>
      <c r="E279" s="76">
        <f>D279-C279</f>
        <v>123</v>
      </c>
      <c r="F279" s="27" t="s">
        <v>0</v>
      </c>
      <c r="G279" s="29" t="s">
        <v>1184</v>
      </c>
      <c r="H279" s="29"/>
      <c r="I279" s="29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 spans="1:27" ht="15.75" customHeight="1">
      <c r="A280" s="28" t="s">
        <v>1185</v>
      </c>
      <c r="B280" s="24" t="s">
        <v>1186</v>
      </c>
      <c r="C280" s="25">
        <v>43620</v>
      </c>
      <c r="D280" s="25">
        <v>43813</v>
      </c>
      <c r="E280" s="76">
        <f>D280-C280</f>
        <v>193</v>
      </c>
      <c r="F280" s="27" t="s">
        <v>0</v>
      </c>
      <c r="G280" s="29" t="s">
        <v>30</v>
      </c>
      <c r="H280" s="29"/>
      <c r="I280" s="29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 spans="1:27" ht="15.75" customHeight="1">
      <c r="A281" s="40" t="s">
        <v>1187</v>
      </c>
      <c r="B281" s="24" t="s">
        <v>1188</v>
      </c>
      <c r="C281" s="25">
        <v>43653</v>
      </c>
      <c r="D281" s="25">
        <v>43813</v>
      </c>
      <c r="E281" s="76">
        <f>D281-C281</f>
        <v>160</v>
      </c>
      <c r="F281" s="27" t="s">
        <v>0</v>
      </c>
      <c r="G281" s="29"/>
      <c r="H281" s="29"/>
      <c r="I281" s="29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 spans="1:27" ht="15.75" customHeight="1">
      <c r="A282" s="40" t="s">
        <v>1189</v>
      </c>
      <c r="B282" s="24" t="s">
        <v>1190</v>
      </c>
      <c r="C282" s="25">
        <v>43806</v>
      </c>
      <c r="D282" s="25">
        <v>43813</v>
      </c>
      <c r="E282" s="76">
        <f>D282-C282</f>
        <v>7</v>
      </c>
      <c r="F282" s="27" t="s">
        <v>1191</v>
      </c>
      <c r="G282" s="28"/>
      <c r="H282" s="28"/>
      <c r="I282" s="29" t="s">
        <v>1192</v>
      </c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 spans="1:27" ht="15.75" customHeight="1">
      <c r="A283" s="28" t="s">
        <v>1193</v>
      </c>
      <c r="B283" s="28" t="s">
        <v>1193</v>
      </c>
      <c r="C283" s="25">
        <v>43706</v>
      </c>
      <c r="D283" s="25">
        <v>43813</v>
      </c>
      <c r="E283" s="76">
        <f>D283-C283</f>
        <v>107</v>
      </c>
      <c r="F283" s="27" t="s">
        <v>0</v>
      </c>
      <c r="G283" s="29" t="s">
        <v>1</v>
      </c>
      <c r="H283" s="29"/>
      <c r="I283" s="29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 spans="1:27" ht="15.75" customHeight="1">
      <c r="A284" s="28" t="s">
        <v>970</v>
      </c>
      <c r="B284" s="28" t="s">
        <v>970</v>
      </c>
      <c r="C284" s="25">
        <v>43777</v>
      </c>
      <c r="D284" s="25">
        <v>43813</v>
      </c>
      <c r="E284" s="76">
        <f>D284-C284</f>
        <v>36</v>
      </c>
      <c r="F284" s="27" t="s">
        <v>65</v>
      </c>
      <c r="G284" s="29" t="s">
        <v>410</v>
      </c>
      <c r="H284" s="29"/>
      <c r="I284" s="29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 spans="1:27" ht="15.75" customHeight="1">
      <c r="A285" s="28" t="s">
        <v>1073</v>
      </c>
      <c r="B285" s="28" t="s">
        <v>1194</v>
      </c>
      <c r="C285" s="25">
        <v>43548</v>
      </c>
      <c r="D285" s="25">
        <v>43814</v>
      </c>
      <c r="E285" s="76">
        <f>D285-C285</f>
        <v>266</v>
      </c>
      <c r="F285" s="41" t="s">
        <v>898</v>
      </c>
      <c r="G285" s="29" t="s">
        <v>1</v>
      </c>
      <c r="H285" s="29"/>
      <c r="I285" s="29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 spans="1:27" ht="15.75" customHeight="1">
      <c r="A286" s="40" t="s">
        <v>1195</v>
      </c>
      <c r="B286" s="28" t="s">
        <v>1196</v>
      </c>
      <c r="C286" s="25">
        <v>43784</v>
      </c>
      <c r="D286" s="25">
        <v>43814</v>
      </c>
      <c r="E286" s="76">
        <f>D286-C286</f>
        <v>30</v>
      </c>
      <c r="F286" s="41" t="s">
        <v>1197</v>
      </c>
      <c r="G286" s="29"/>
      <c r="H286" s="29"/>
      <c r="I286" s="29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 spans="1:27" ht="15.75" customHeight="1">
      <c r="A287" s="40" t="s">
        <v>1197</v>
      </c>
      <c r="B287" s="28" t="s">
        <v>1198</v>
      </c>
      <c r="C287" s="25">
        <v>43670</v>
      </c>
      <c r="D287" s="25">
        <v>43814</v>
      </c>
      <c r="E287" s="76">
        <f>D287-C287</f>
        <v>144</v>
      </c>
      <c r="F287" s="27" t="s">
        <v>0</v>
      </c>
      <c r="G287" s="29" t="s">
        <v>1</v>
      </c>
      <c r="H287" s="29"/>
      <c r="I287" s="29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 spans="1:27" ht="15.75" customHeight="1">
      <c r="A288" s="40" t="s">
        <v>1141</v>
      </c>
      <c r="B288" s="37" t="s">
        <v>1199</v>
      </c>
      <c r="C288" s="25">
        <v>43739</v>
      </c>
      <c r="D288" s="25">
        <v>43818</v>
      </c>
      <c r="E288" s="76">
        <f>D288-C288</f>
        <v>79</v>
      </c>
      <c r="F288" s="27" t="s">
        <v>0</v>
      </c>
      <c r="G288" s="29" t="s">
        <v>37</v>
      </c>
      <c r="H288" s="29"/>
      <c r="I288" s="29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 spans="1:27" ht="15.75" customHeight="1">
      <c r="A289" s="44" t="s">
        <v>987</v>
      </c>
      <c r="B289" s="28" t="s">
        <v>1200</v>
      </c>
      <c r="C289" s="25">
        <v>43662</v>
      </c>
      <c r="D289" s="25">
        <v>43820</v>
      </c>
      <c r="E289" s="76">
        <f>D289-C289</f>
        <v>158</v>
      </c>
      <c r="F289" s="27" t="s">
        <v>65</v>
      </c>
      <c r="G289" s="29" t="s">
        <v>37</v>
      </c>
      <c r="H289" s="29"/>
      <c r="I289" s="29" t="s">
        <v>1201</v>
      </c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 spans="1:27" ht="15.75" customHeight="1">
      <c r="A290" s="28" t="s">
        <v>1137</v>
      </c>
      <c r="B290" s="28" t="s">
        <v>1202</v>
      </c>
      <c r="C290" s="25">
        <v>43594</v>
      </c>
      <c r="D290" s="25">
        <v>43820</v>
      </c>
      <c r="E290" s="76">
        <f>D290-C290</f>
        <v>226</v>
      </c>
      <c r="F290" s="41" t="s">
        <v>1095</v>
      </c>
      <c r="G290" s="29" t="s">
        <v>249</v>
      </c>
      <c r="H290" s="29"/>
      <c r="I290" s="29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 spans="1:27" ht="15.75" customHeight="1">
      <c r="A291" s="40" t="s">
        <v>1203</v>
      </c>
      <c r="B291" s="28" t="s">
        <v>1204</v>
      </c>
      <c r="C291" s="25">
        <v>43818</v>
      </c>
      <c r="D291" s="25">
        <v>43821</v>
      </c>
      <c r="E291" s="76">
        <f>D291-C291</f>
        <v>3</v>
      </c>
      <c r="F291" s="32" t="s">
        <v>1205</v>
      </c>
      <c r="G291" s="29"/>
      <c r="H291" s="29"/>
      <c r="I291" s="29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 spans="1:27" ht="15.75" customHeight="1">
      <c r="A292" s="44" t="s">
        <v>1206</v>
      </c>
      <c r="B292" s="28" t="s">
        <v>1207</v>
      </c>
      <c r="C292" s="25">
        <v>43684</v>
      </c>
      <c r="D292" s="25">
        <v>43821</v>
      </c>
      <c r="E292" s="76">
        <f>D292-C292</f>
        <v>137</v>
      </c>
      <c r="F292" s="27" t="s">
        <v>963</v>
      </c>
      <c r="G292" s="3"/>
      <c r="H292" s="3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28" t="s">
        <v>65</v>
      </c>
      <c r="B293" s="28" t="s">
        <v>1016</v>
      </c>
      <c r="C293" s="25">
        <v>43701</v>
      </c>
      <c r="D293" s="25">
        <v>43821</v>
      </c>
      <c r="E293" s="76">
        <f>D293-C293</f>
        <v>120</v>
      </c>
      <c r="F293" s="27" t="s">
        <v>1061</v>
      </c>
      <c r="G293" s="29" t="s">
        <v>57</v>
      </c>
      <c r="H293" s="29"/>
      <c r="I293" s="29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 spans="1:27" ht="15.75" customHeight="1">
      <c r="A294" s="28" t="s">
        <v>385</v>
      </c>
      <c r="B294" s="28" t="s">
        <v>386</v>
      </c>
      <c r="C294" s="25">
        <v>43808</v>
      </c>
      <c r="D294" s="25">
        <v>43823</v>
      </c>
      <c r="E294" s="76">
        <f>D294-C294</f>
        <v>15</v>
      </c>
      <c r="F294" s="27" t="s">
        <v>0</v>
      </c>
      <c r="G294" s="29" t="s">
        <v>37</v>
      </c>
      <c r="H294" s="29"/>
      <c r="I294" s="29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 spans="1:27" ht="15.75" customHeight="1">
      <c r="A295" s="44" t="s">
        <v>1005</v>
      </c>
      <c r="B295" s="37" t="s">
        <v>1208</v>
      </c>
      <c r="C295" s="25">
        <v>43752</v>
      </c>
      <c r="D295" s="25">
        <v>43823</v>
      </c>
      <c r="E295" s="76">
        <f>D295-C295</f>
        <v>71</v>
      </c>
      <c r="F295" s="27" t="s">
        <v>65</v>
      </c>
      <c r="G295" s="3"/>
      <c r="H295" s="3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44" t="s">
        <v>1036</v>
      </c>
      <c r="B296" s="37" t="s">
        <v>1037</v>
      </c>
      <c r="C296" s="25">
        <v>43797</v>
      </c>
      <c r="D296" s="25">
        <v>43823</v>
      </c>
      <c r="E296" s="76">
        <f>D296-C296</f>
        <v>26</v>
      </c>
      <c r="F296" s="27" t="s">
        <v>0</v>
      </c>
      <c r="G296" s="29"/>
      <c r="H296" s="29"/>
      <c r="I296" s="29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 spans="1:27" ht="15.75" customHeight="1">
      <c r="A297" s="28" t="s">
        <v>1209</v>
      </c>
      <c r="B297" s="28" t="s">
        <v>1210</v>
      </c>
      <c r="C297" s="25">
        <v>43620</v>
      </c>
      <c r="D297" s="25">
        <v>43827</v>
      </c>
      <c r="E297" s="76">
        <f>D297-C297</f>
        <v>207</v>
      </c>
      <c r="F297" s="27" t="s">
        <v>0</v>
      </c>
      <c r="G297" s="29"/>
      <c r="H297" s="29"/>
      <c r="I297" s="29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 spans="1:27" ht="15.75" customHeight="1">
      <c r="A298" s="44" t="s">
        <v>1211</v>
      </c>
      <c r="B298" s="28" t="s">
        <v>1212</v>
      </c>
      <c r="C298" s="25">
        <v>43647</v>
      </c>
      <c r="D298" s="25">
        <v>43827</v>
      </c>
      <c r="E298" s="76">
        <f>D298-C298</f>
        <v>180</v>
      </c>
      <c r="F298" s="27" t="s">
        <v>971</v>
      </c>
      <c r="G298" s="29"/>
      <c r="H298" s="29"/>
      <c r="I298" s="29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 spans="1:27" ht="15.75" customHeight="1">
      <c r="A299" s="40" t="s">
        <v>875</v>
      </c>
      <c r="B299" s="28" t="s">
        <v>876</v>
      </c>
      <c r="C299" s="25">
        <v>43649</v>
      </c>
      <c r="D299" s="25">
        <v>43827</v>
      </c>
      <c r="E299" s="76">
        <f>D299-C299</f>
        <v>178</v>
      </c>
      <c r="F299" s="27" t="s">
        <v>0</v>
      </c>
      <c r="G299" s="29" t="s">
        <v>37</v>
      </c>
      <c r="H299" s="29"/>
      <c r="I299" s="29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 spans="1:27" ht="15.75" customHeight="1">
      <c r="A300" s="28" t="s">
        <v>1213</v>
      </c>
      <c r="B300" s="28" t="s">
        <v>1214</v>
      </c>
      <c r="C300" s="25">
        <v>43705</v>
      </c>
      <c r="D300" s="25">
        <v>43834</v>
      </c>
      <c r="E300" s="76">
        <f>D300-C300</f>
        <v>129</v>
      </c>
      <c r="F300" s="27" t="s">
        <v>0</v>
      </c>
      <c r="G300" s="29"/>
      <c r="H300" s="29"/>
      <c r="I300" s="29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 spans="1:27" ht="15.75" customHeight="1">
      <c r="A301" s="35" t="s">
        <v>625</v>
      </c>
      <c r="B301" s="35" t="s">
        <v>626</v>
      </c>
      <c r="C301" s="52">
        <v>43555</v>
      </c>
      <c r="D301" s="52">
        <v>43834</v>
      </c>
      <c r="E301" s="76">
        <f>D301-C301</f>
        <v>279</v>
      </c>
      <c r="F301" s="53" t="s">
        <v>0</v>
      </c>
    </row>
    <row r="302" spans="1:27" ht="15.75" customHeight="1">
      <c r="A302" s="54" t="s">
        <v>1205</v>
      </c>
      <c r="B302" s="35" t="s">
        <v>1215</v>
      </c>
      <c r="C302" s="52">
        <v>43813</v>
      </c>
      <c r="D302" s="52">
        <v>43834</v>
      </c>
      <c r="E302" s="76">
        <f>D302-C302</f>
        <v>21</v>
      </c>
      <c r="F302" s="53" t="s">
        <v>1073</v>
      </c>
      <c r="G302" s="34"/>
      <c r="H302" s="34"/>
      <c r="I302" s="34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</row>
    <row r="303" spans="1:27" ht="15.75" customHeight="1">
      <c r="A303" s="28" t="s">
        <v>1216</v>
      </c>
      <c r="B303" s="28" t="s">
        <v>1217</v>
      </c>
      <c r="C303" s="25">
        <v>43537</v>
      </c>
      <c r="D303" s="52">
        <v>43834</v>
      </c>
      <c r="E303" s="76">
        <f>D303-C303</f>
        <v>297</v>
      </c>
      <c r="F303" s="27" t="s">
        <v>0</v>
      </c>
      <c r="G303" s="29" t="s">
        <v>1218</v>
      </c>
      <c r="H303" s="29"/>
      <c r="I303" s="5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56" t="s">
        <v>1219</v>
      </c>
      <c r="B304" s="43" t="s">
        <v>1220</v>
      </c>
      <c r="C304" s="48">
        <v>43688</v>
      </c>
      <c r="D304" s="48">
        <v>43841</v>
      </c>
      <c r="E304" s="76">
        <f>D304-C304</f>
        <v>153</v>
      </c>
      <c r="F304" s="49" t="s">
        <v>0</v>
      </c>
      <c r="G304" s="42" t="s">
        <v>1221</v>
      </c>
      <c r="H304" s="42"/>
      <c r="I304" s="42" t="s">
        <v>1201</v>
      </c>
    </row>
    <row r="305" spans="1:27" ht="15.75" customHeight="1">
      <c r="A305" s="43" t="s">
        <v>1222</v>
      </c>
      <c r="B305" s="43" t="s">
        <v>1223</v>
      </c>
      <c r="C305" s="48">
        <v>43488</v>
      </c>
      <c r="D305" s="48">
        <v>43841</v>
      </c>
      <c r="E305" s="76">
        <f>D305-C305</f>
        <v>353</v>
      </c>
      <c r="F305" s="49" t="s">
        <v>0</v>
      </c>
      <c r="G305" s="42" t="s">
        <v>401</v>
      </c>
      <c r="H305" s="42"/>
    </row>
    <row r="306" spans="1:27" ht="15.75" customHeight="1">
      <c r="A306" s="46" t="s">
        <v>1224</v>
      </c>
      <c r="B306" s="57" t="s">
        <v>1225</v>
      </c>
      <c r="C306" s="48">
        <v>43717</v>
      </c>
      <c r="D306" s="48">
        <v>43841</v>
      </c>
      <c r="E306" s="76">
        <f>D306-C306</f>
        <v>124</v>
      </c>
      <c r="F306" s="49" t="s">
        <v>1219</v>
      </c>
      <c r="G306" s="42" t="s">
        <v>85</v>
      </c>
      <c r="H306" s="42"/>
    </row>
    <row r="307" spans="1:27" ht="15.75" customHeight="1">
      <c r="A307" s="40" t="s">
        <v>888</v>
      </c>
      <c r="B307" s="28" t="s">
        <v>889</v>
      </c>
      <c r="C307" s="25">
        <v>43627</v>
      </c>
      <c r="D307" s="48">
        <v>43841</v>
      </c>
      <c r="E307" s="120">
        <f>D307-C307</f>
        <v>214</v>
      </c>
      <c r="F307" s="27" t="s">
        <v>0</v>
      </c>
      <c r="G307" s="29"/>
      <c r="H307" s="29"/>
      <c r="I307" s="29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 spans="1:27" ht="15.75" customHeight="1">
      <c r="A308" s="40" t="s">
        <v>1226</v>
      </c>
      <c r="B308" s="37" t="s">
        <v>1227</v>
      </c>
      <c r="C308" s="25">
        <v>43737</v>
      </c>
      <c r="D308" s="25">
        <v>43845</v>
      </c>
      <c r="E308" s="120">
        <f>D308-C308</f>
        <v>108</v>
      </c>
      <c r="F308" s="27" t="s">
        <v>1228</v>
      </c>
    </row>
    <row r="309" spans="1:27" ht="15.75" customHeight="1">
      <c r="A309" s="43" t="s">
        <v>1229</v>
      </c>
      <c r="B309" s="43" t="s">
        <v>1230</v>
      </c>
      <c r="C309" s="48">
        <v>43388</v>
      </c>
      <c r="D309" s="48">
        <v>43848</v>
      </c>
      <c r="E309" s="120">
        <f>D309-C309</f>
        <v>460</v>
      </c>
      <c r="F309" s="49" t="s">
        <v>0</v>
      </c>
      <c r="G309" s="42" t="s">
        <v>1</v>
      </c>
      <c r="H309" s="42"/>
      <c r="I309" s="42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</row>
    <row r="310" spans="1:27" ht="15.75" customHeight="1">
      <c r="A310" s="43" t="s">
        <v>1058</v>
      </c>
      <c r="B310" s="43" t="s">
        <v>1231</v>
      </c>
      <c r="C310" s="48">
        <v>43640</v>
      </c>
      <c r="D310" s="48">
        <v>43848</v>
      </c>
      <c r="E310" s="120">
        <f>D310-C310</f>
        <v>208</v>
      </c>
      <c r="F310" s="49" t="s">
        <v>1232</v>
      </c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</row>
    <row r="311" spans="1:27" ht="15.75" customHeight="1">
      <c r="A311" s="43" t="s">
        <v>891</v>
      </c>
      <c r="B311" s="43" t="s">
        <v>892</v>
      </c>
      <c r="C311" s="48">
        <v>43601</v>
      </c>
      <c r="D311" s="48">
        <v>43848</v>
      </c>
      <c r="E311" s="120">
        <f>D311-C311</f>
        <v>247</v>
      </c>
      <c r="F311" s="49" t="s">
        <v>0</v>
      </c>
      <c r="G311" s="42"/>
      <c r="H311" s="42"/>
      <c r="I311" s="42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</row>
    <row r="312" spans="1:27" ht="15.75" customHeight="1">
      <c r="A312" s="28" t="s">
        <v>1233</v>
      </c>
      <c r="B312" s="28" t="s">
        <v>1234</v>
      </c>
      <c r="C312" s="25">
        <v>43835</v>
      </c>
      <c r="D312" s="26">
        <v>43853</v>
      </c>
      <c r="E312" s="74">
        <f>D312-C312</f>
        <v>18</v>
      </c>
      <c r="F312" s="41" t="s">
        <v>418</v>
      </c>
      <c r="G312" s="29"/>
      <c r="H312" s="29"/>
      <c r="I312" s="29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 spans="1:27" ht="15.75" customHeight="1">
      <c r="A313" s="40" t="s">
        <v>1235</v>
      </c>
      <c r="B313" s="28" t="s">
        <v>1236</v>
      </c>
      <c r="C313" s="25">
        <v>43685</v>
      </c>
      <c r="D313" s="25">
        <v>43854</v>
      </c>
      <c r="E313" s="76">
        <f>D313-C313</f>
        <v>169</v>
      </c>
      <c r="F313" s="27" t="s">
        <v>1237</v>
      </c>
      <c r="G313" s="29"/>
      <c r="H313" s="29"/>
      <c r="I313" s="29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 spans="1:27" ht="15.75" customHeight="1">
      <c r="A314" s="40" t="s">
        <v>1238</v>
      </c>
      <c r="B314" s="28" t="s">
        <v>1239</v>
      </c>
      <c r="C314" s="25">
        <v>43822</v>
      </c>
      <c r="D314" s="26">
        <v>43855</v>
      </c>
      <c r="E314" s="76">
        <f>D314-C314</f>
        <v>33</v>
      </c>
      <c r="F314" s="27" t="s">
        <v>1240</v>
      </c>
      <c r="G314" s="29" t="s">
        <v>364</v>
      </c>
      <c r="H314" s="29"/>
      <c r="I314" s="29"/>
      <c r="J314" s="28" t="s">
        <v>693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 spans="1:27" ht="15.75" customHeight="1">
      <c r="A315" s="28" t="s">
        <v>977</v>
      </c>
      <c r="B315" s="28" t="s">
        <v>978</v>
      </c>
      <c r="C315" s="25">
        <v>43784</v>
      </c>
      <c r="D315" s="25">
        <v>43856</v>
      </c>
      <c r="E315" s="76">
        <f>D315-C315</f>
        <v>72</v>
      </c>
      <c r="F315" s="27" t="s">
        <v>0</v>
      </c>
      <c r="G315" s="29" t="s">
        <v>37</v>
      </c>
      <c r="H315" s="29"/>
      <c r="I315" s="29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 spans="1:27" ht="15.75" customHeight="1">
      <c r="A316" s="28" t="s">
        <v>1241</v>
      </c>
      <c r="B316" s="28" t="s">
        <v>1242</v>
      </c>
      <c r="C316" s="25">
        <v>43834</v>
      </c>
      <c r="D316" s="25">
        <v>43856</v>
      </c>
      <c r="E316" s="76">
        <f>D316-C316</f>
        <v>22</v>
      </c>
      <c r="F316" s="41" t="s">
        <v>890</v>
      </c>
      <c r="G316" s="29" t="s">
        <v>364</v>
      </c>
      <c r="H316" s="29"/>
      <c r="I316" s="29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 spans="1:27" ht="15.75" customHeight="1">
      <c r="A317" s="23" t="s">
        <v>952</v>
      </c>
      <c r="B317" s="24" t="s">
        <v>1150</v>
      </c>
      <c r="C317" s="25">
        <v>43839</v>
      </c>
      <c r="D317" s="25">
        <v>43857</v>
      </c>
      <c r="E317" s="76">
        <f>D317-C317</f>
        <v>18</v>
      </c>
      <c r="F317" s="27" t="s">
        <v>0</v>
      </c>
      <c r="G317" s="29" t="s">
        <v>37</v>
      </c>
      <c r="H317" s="29"/>
      <c r="I317" s="29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 spans="1:27" ht="15.75" customHeight="1">
      <c r="A318" s="28" t="s">
        <v>1243</v>
      </c>
      <c r="B318" s="28" t="s">
        <v>1244</v>
      </c>
      <c r="C318" s="25">
        <v>43595</v>
      </c>
      <c r="D318" s="25">
        <v>43859</v>
      </c>
      <c r="E318" s="76">
        <f>D318-C318</f>
        <v>264</v>
      </c>
      <c r="F318" s="41" t="s">
        <v>1173</v>
      </c>
      <c r="G318" s="29" t="s">
        <v>1</v>
      </c>
      <c r="H318" s="29"/>
      <c r="I318" s="29"/>
      <c r="J318" s="28"/>
      <c r="K318" s="38" t="s">
        <v>1245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 spans="1:27" ht="15.75" customHeight="1">
      <c r="A319" s="37" t="s">
        <v>1246</v>
      </c>
      <c r="B319" s="37" t="s">
        <v>1247</v>
      </c>
      <c r="C319" s="25">
        <v>43720</v>
      </c>
      <c r="D319" s="25">
        <v>43861</v>
      </c>
      <c r="E319" s="76">
        <f>D319-C319</f>
        <v>141</v>
      </c>
      <c r="F319" s="41" t="s">
        <v>890</v>
      </c>
      <c r="G319" s="29" t="s">
        <v>1184</v>
      </c>
      <c r="H319" s="29"/>
      <c r="I319" s="29"/>
      <c r="J319" s="28"/>
      <c r="K319" s="38" t="s">
        <v>1248</v>
      </c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 spans="1:27" ht="15.75" customHeight="1">
      <c r="A320" s="40" t="s">
        <v>1249</v>
      </c>
      <c r="B320" s="28" t="s">
        <v>1250</v>
      </c>
      <c r="C320" s="25">
        <v>43836</v>
      </c>
      <c r="D320" s="26">
        <v>43862</v>
      </c>
      <c r="E320" s="74">
        <f>D320-C320</f>
        <v>26</v>
      </c>
      <c r="F320" s="27" t="s">
        <v>1251</v>
      </c>
      <c r="G320" s="29"/>
      <c r="H320" s="29"/>
      <c r="I320" s="29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 spans="1:27" ht="15.75" customHeight="1">
      <c r="A321" s="40" t="s">
        <v>1001</v>
      </c>
      <c r="B321" s="28" t="s">
        <v>1002</v>
      </c>
      <c r="C321" s="25">
        <v>43753</v>
      </c>
      <c r="D321" s="25">
        <v>43862</v>
      </c>
      <c r="E321" s="76">
        <f>D321-C321</f>
        <v>109</v>
      </c>
      <c r="F321" s="27" t="s">
        <v>0</v>
      </c>
      <c r="G321" s="29"/>
      <c r="H321" s="29"/>
      <c r="I321" s="29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 spans="1:27" ht="15.75" customHeight="1">
      <c r="A322" s="28" t="s">
        <v>728</v>
      </c>
      <c r="B322" s="28" t="s">
        <v>729</v>
      </c>
      <c r="C322" s="25">
        <v>43813</v>
      </c>
      <c r="D322" s="25">
        <v>43863</v>
      </c>
      <c r="E322" s="74">
        <f>D322-C322</f>
        <v>50</v>
      </c>
      <c r="F322" s="27" t="s">
        <v>0</v>
      </c>
      <c r="G322" s="29"/>
      <c r="H322" s="29"/>
      <c r="I322" s="29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 spans="1:27" ht="15.75" customHeight="1">
      <c r="A323" s="40" t="s">
        <v>1252</v>
      </c>
      <c r="B323" s="28" t="s">
        <v>1253</v>
      </c>
      <c r="C323" s="25">
        <v>43862</v>
      </c>
      <c r="D323" s="25">
        <v>43863</v>
      </c>
      <c r="E323" s="74">
        <v>1</v>
      </c>
      <c r="F323" s="27" t="s">
        <v>0</v>
      </c>
      <c r="G323" s="29"/>
      <c r="H323" s="29"/>
      <c r="I323" s="29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 spans="1:27" ht="15.75" customHeight="1">
      <c r="A324" s="28" t="s">
        <v>1240</v>
      </c>
      <c r="B324" s="28" t="s">
        <v>1240</v>
      </c>
      <c r="C324" s="25">
        <v>43813</v>
      </c>
      <c r="D324" s="25">
        <v>43864</v>
      </c>
      <c r="E324" s="76">
        <f>D324-C324</f>
        <v>51</v>
      </c>
      <c r="F324" s="27" t="s">
        <v>1254</v>
      </c>
      <c r="G324" s="29"/>
      <c r="H324" s="29"/>
      <c r="I324" s="29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 spans="1:27" ht="15.75" customHeight="1">
      <c r="A325" s="40" t="s">
        <v>1255</v>
      </c>
      <c r="B325" s="40" t="s">
        <v>1255</v>
      </c>
      <c r="C325" s="25">
        <v>43786</v>
      </c>
      <c r="D325" s="25">
        <v>43869</v>
      </c>
      <c r="E325" s="76">
        <f>D325-C325</f>
        <v>83</v>
      </c>
      <c r="F325" s="27" t="s">
        <v>65</v>
      </c>
      <c r="G325" s="29"/>
      <c r="H325" s="29"/>
      <c r="I325" s="29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 spans="1:27" ht="15.75" customHeight="1">
      <c r="A326" s="40" t="s">
        <v>1256</v>
      </c>
      <c r="B326" s="28" t="s">
        <v>1257</v>
      </c>
      <c r="C326" s="25">
        <v>43801</v>
      </c>
      <c r="D326" s="25">
        <v>43869</v>
      </c>
      <c r="E326" s="76">
        <f>D326-C326</f>
        <v>68</v>
      </c>
      <c r="F326" s="27" t="s">
        <v>0</v>
      </c>
      <c r="G326" s="29" t="s">
        <v>30</v>
      </c>
      <c r="H326" s="29"/>
      <c r="I326" s="29" t="s">
        <v>1201</v>
      </c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 spans="1:27" ht="15.75" customHeight="1">
      <c r="A327" s="40" t="s">
        <v>1258</v>
      </c>
      <c r="B327" s="28" t="s">
        <v>1259</v>
      </c>
      <c r="C327" s="25">
        <v>43801</v>
      </c>
      <c r="D327" s="25">
        <v>43875</v>
      </c>
      <c r="E327" s="76">
        <f>D327-C327</f>
        <v>74</v>
      </c>
      <c r="F327" s="27" t="s">
        <v>0</v>
      </c>
      <c r="G327" s="3"/>
      <c r="H327" s="3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28" t="s">
        <v>1260</v>
      </c>
      <c r="B328" s="28" t="s">
        <v>1261</v>
      </c>
      <c r="C328" s="25">
        <v>43863</v>
      </c>
      <c r="D328" s="26">
        <v>43876</v>
      </c>
      <c r="E328" s="74">
        <f>D328-C328</f>
        <v>13</v>
      </c>
      <c r="F328" s="27" t="s">
        <v>1262</v>
      </c>
      <c r="G328" s="3"/>
      <c r="H328" s="3"/>
      <c r="I328" s="3"/>
    </row>
    <row r="329" spans="1:27" ht="15.75" customHeight="1">
      <c r="A329" s="44" t="s">
        <v>1263</v>
      </c>
      <c r="B329" s="28" t="s">
        <v>1263</v>
      </c>
      <c r="C329" s="25">
        <v>43653</v>
      </c>
      <c r="D329" s="26">
        <v>43876</v>
      </c>
      <c r="E329" s="74">
        <f>D329-C329</f>
        <v>223</v>
      </c>
      <c r="F329" s="27" t="s">
        <v>931</v>
      </c>
      <c r="G329" s="3"/>
      <c r="H329" s="3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23" t="s">
        <v>890</v>
      </c>
      <c r="B330" s="28" t="s">
        <v>1264</v>
      </c>
      <c r="C330" s="25">
        <v>43398</v>
      </c>
      <c r="D330" s="25">
        <v>43878</v>
      </c>
      <c r="E330" s="76">
        <f>D330-C330</f>
        <v>480</v>
      </c>
      <c r="F330" s="27" t="s">
        <v>721</v>
      </c>
      <c r="G330" s="29" t="s">
        <v>30</v>
      </c>
      <c r="H330" s="29"/>
      <c r="I330" s="29"/>
      <c r="J330" s="28"/>
      <c r="K330" s="38" t="s">
        <v>1265</v>
      </c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 spans="1:27" ht="15.75" customHeight="1">
      <c r="A331" s="40" t="s">
        <v>1266</v>
      </c>
      <c r="B331" s="28" t="s">
        <v>1267</v>
      </c>
      <c r="C331" s="25">
        <v>43835</v>
      </c>
      <c r="D331" s="25">
        <v>43878</v>
      </c>
      <c r="E331" s="76">
        <f>D331-C331</f>
        <v>43</v>
      </c>
      <c r="F331" s="27" t="s">
        <v>79</v>
      </c>
      <c r="G331" s="29"/>
      <c r="H331" s="29"/>
      <c r="I331" s="29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 spans="1:27" ht="15.75" customHeight="1">
      <c r="A332" s="28" t="s">
        <v>1268</v>
      </c>
      <c r="B332" s="28" t="s">
        <v>1269</v>
      </c>
      <c r="C332" s="25">
        <v>43863</v>
      </c>
      <c r="D332" s="26">
        <v>43879</v>
      </c>
      <c r="E332" s="74">
        <f>D332-C332</f>
        <v>16</v>
      </c>
      <c r="F332" s="27" t="s">
        <v>1262</v>
      </c>
      <c r="G332" s="29"/>
      <c r="H332" s="29"/>
      <c r="I332" s="29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 spans="1:27" ht="15.75" customHeight="1">
      <c r="A333" s="28" t="s">
        <v>1126</v>
      </c>
      <c r="B333" s="28" t="s">
        <v>1126</v>
      </c>
      <c r="C333" s="25">
        <v>43806</v>
      </c>
      <c r="D333" s="26">
        <v>43879</v>
      </c>
      <c r="E333" s="74">
        <f>D333-C333</f>
        <v>73</v>
      </c>
      <c r="F333" s="27" t="s">
        <v>0</v>
      </c>
      <c r="G333" s="29"/>
      <c r="H333" s="29"/>
      <c r="I333" s="29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 spans="1:27" ht="15.75" customHeight="1">
      <c r="A334" s="28" t="s">
        <v>1270</v>
      </c>
      <c r="B334" s="28" t="s">
        <v>1271</v>
      </c>
      <c r="C334" s="25">
        <v>43843</v>
      </c>
      <c r="D334" s="26">
        <v>43883</v>
      </c>
      <c r="E334" s="74">
        <f>D334-C334</f>
        <v>40</v>
      </c>
      <c r="F334" s="27" t="s">
        <v>23</v>
      </c>
      <c r="G334" s="29"/>
      <c r="H334" s="29"/>
      <c r="I334" s="29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 spans="1:27" ht="15.75" customHeight="1">
      <c r="A335" s="44" t="s">
        <v>1254</v>
      </c>
      <c r="B335" s="28" t="s">
        <v>1272</v>
      </c>
      <c r="C335" s="25">
        <v>43660</v>
      </c>
      <c r="D335" s="26">
        <v>43883</v>
      </c>
      <c r="E335" s="76">
        <f>D335-C335</f>
        <v>223</v>
      </c>
      <c r="F335" s="29" t="s">
        <v>47</v>
      </c>
      <c r="G335" s="29" t="s">
        <v>1</v>
      </c>
      <c r="H335" s="29"/>
      <c r="I335" s="29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 spans="1:27" ht="15.75" customHeight="1">
      <c r="A336" s="40" t="s">
        <v>1273</v>
      </c>
      <c r="B336" s="28" t="s">
        <v>1274</v>
      </c>
      <c r="C336" s="25">
        <v>43863</v>
      </c>
      <c r="D336" s="26">
        <v>43883</v>
      </c>
      <c r="E336" s="74">
        <f>D336-C336</f>
        <v>20</v>
      </c>
      <c r="F336" s="27" t="s">
        <v>0</v>
      </c>
      <c r="G336" s="29" t="s">
        <v>1275</v>
      </c>
      <c r="H336" s="29"/>
      <c r="I336" s="29"/>
      <c r="J336" s="28"/>
      <c r="K336" s="38" t="s">
        <v>1276</v>
      </c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 spans="1:27" ht="15.75" customHeight="1">
      <c r="A337" s="40" t="s">
        <v>1277</v>
      </c>
      <c r="B337" s="28" t="s">
        <v>1278</v>
      </c>
      <c r="C337" s="25">
        <v>43870</v>
      </c>
      <c r="D337" s="26">
        <v>43883</v>
      </c>
      <c r="E337" s="74">
        <f>D337-C337</f>
        <v>13</v>
      </c>
      <c r="F337" s="41" t="s">
        <v>1279</v>
      </c>
      <c r="G337" s="29"/>
      <c r="H337" s="29"/>
      <c r="I337" s="29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 spans="1:27" ht="15.75" customHeight="1">
      <c r="A338" s="40" t="s">
        <v>1280</v>
      </c>
      <c r="B338" s="28" t="s">
        <v>1281</v>
      </c>
      <c r="C338" s="25">
        <v>43732</v>
      </c>
      <c r="D338" s="26">
        <v>43883</v>
      </c>
      <c r="E338" s="76">
        <f>D338-C338</f>
        <v>151</v>
      </c>
      <c r="F338" s="41" t="s">
        <v>1102</v>
      </c>
      <c r="G338" s="29"/>
      <c r="H338" s="29"/>
      <c r="I338" s="29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 spans="1:27" ht="15.75" customHeight="1">
      <c r="A339" s="40" t="s">
        <v>1282</v>
      </c>
      <c r="B339" s="28" t="s">
        <v>1283</v>
      </c>
      <c r="C339" s="25">
        <v>43871</v>
      </c>
      <c r="D339" s="26">
        <v>43885</v>
      </c>
      <c r="E339" s="76">
        <f>D339-C339</f>
        <v>14</v>
      </c>
      <c r="F339" s="27" t="s">
        <v>1262</v>
      </c>
      <c r="G339" s="29"/>
      <c r="H339" s="29"/>
      <c r="I339" s="29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 spans="1:27" ht="15.75" customHeight="1">
      <c r="A340" s="40" t="s">
        <v>1284</v>
      </c>
      <c r="B340" s="28" t="s">
        <v>1285</v>
      </c>
      <c r="C340" s="25">
        <v>43870</v>
      </c>
      <c r="D340" s="26">
        <v>43890</v>
      </c>
      <c r="E340" s="74">
        <f>D340-C340</f>
        <v>20</v>
      </c>
      <c r="F340" s="27" t="s">
        <v>0</v>
      </c>
      <c r="G340" s="29" t="s">
        <v>57</v>
      </c>
      <c r="H340" s="29"/>
      <c r="I340" s="29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 spans="1:27" ht="15.75" customHeight="1">
      <c r="A341" s="28" t="s">
        <v>1286</v>
      </c>
      <c r="B341" s="28" t="s">
        <v>1287</v>
      </c>
      <c r="C341" s="25">
        <v>43544</v>
      </c>
      <c r="D341" s="26">
        <v>43890</v>
      </c>
      <c r="E341" s="76">
        <f>D341-C341</f>
        <v>346</v>
      </c>
      <c r="F341" s="27" t="s">
        <v>0</v>
      </c>
      <c r="G341" s="29" t="s">
        <v>879</v>
      </c>
      <c r="H341" s="29"/>
      <c r="I341" s="29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 spans="1:27" ht="15.75" customHeight="1">
      <c r="A342" s="28" t="s">
        <v>1288</v>
      </c>
      <c r="B342" s="28" t="s">
        <v>1289</v>
      </c>
      <c r="C342" s="25">
        <v>43849</v>
      </c>
      <c r="D342" s="26">
        <v>43890</v>
      </c>
      <c r="E342" s="76">
        <f>D342-C342</f>
        <v>41</v>
      </c>
      <c r="F342" s="27" t="s">
        <v>0</v>
      </c>
      <c r="G342" s="29"/>
      <c r="H342" s="29"/>
      <c r="I342" s="29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 spans="1:27" ht="15.75" customHeight="1">
      <c r="A343" s="40" t="s">
        <v>1290</v>
      </c>
      <c r="B343" s="28" t="s">
        <v>1291</v>
      </c>
      <c r="C343" s="25">
        <v>43829</v>
      </c>
      <c r="D343" s="26">
        <v>43890</v>
      </c>
      <c r="E343" s="74">
        <f>D343-C343</f>
        <v>61</v>
      </c>
      <c r="F343" s="27" t="s">
        <v>0</v>
      </c>
      <c r="G343" s="29"/>
      <c r="H343" s="29"/>
      <c r="I343" s="29"/>
      <c r="J343" s="28"/>
      <c r="K343" s="38" t="s">
        <v>1292</v>
      </c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 spans="1:27" ht="15.75" customHeight="1">
      <c r="A344" s="28" t="s">
        <v>425</v>
      </c>
      <c r="B344" s="28" t="s">
        <v>426</v>
      </c>
      <c r="C344" s="25">
        <v>43839</v>
      </c>
      <c r="D344" s="26">
        <v>43890</v>
      </c>
      <c r="E344" s="76">
        <f>D344-C344</f>
        <v>51</v>
      </c>
      <c r="F344" s="27" t="s">
        <v>0</v>
      </c>
      <c r="G344" s="29" t="s">
        <v>37</v>
      </c>
      <c r="H344" s="29"/>
      <c r="I344" s="29"/>
      <c r="J344" s="28"/>
      <c r="K344" s="38" t="s">
        <v>427</v>
      </c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 spans="1:27" ht="15.75" customHeight="1">
      <c r="A345" s="28" t="s">
        <v>1293</v>
      </c>
      <c r="B345" s="28" t="s">
        <v>1294</v>
      </c>
      <c r="C345" s="25">
        <v>43886</v>
      </c>
      <c r="D345" s="26">
        <v>43891</v>
      </c>
      <c r="E345" s="74">
        <f>D345-C345</f>
        <v>5</v>
      </c>
      <c r="F345" s="27" t="s">
        <v>0</v>
      </c>
      <c r="G345" s="29"/>
      <c r="H345" s="29"/>
      <c r="I345" s="29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 spans="1:27" ht="15.75" customHeight="1">
      <c r="A346" s="28" t="s">
        <v>1295</v>
      </c>
      <c r="B346" s="28" t="s">
        <v>1296</v>
      </c>
      <c r="C346" s="25">
        <v>43865</v>
      </c>
      <c r="D346" s="26">
        <v>43895</v>
      </c>
      <c r="E346" s="74">
        <f>D346-C346</f>
        <v>30</v>
      </c>
      <c r="F346" s="27" t="s">
        <v>29</v>
      </c>
      <c r="G346" s="29" t="s">
        <v>37</v>
      </c>
      <c r="H346" s="29"/>
      <c r="I346" s="29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 spans="1:27" ht="15.75" customHeight="1">
      <c r="A347" s="40" t="s">
        <v>1297</v>
      </c>
      <c r="B347" s="28" t="s">
        <v>1298</v>
      </c>
      <c r="C347" s="25">
        <v>43766</v>
      </c>
      <c r="D347" s="25">
        <v>43897</v>
      </c>
      <c r="E347" s="76">
        <f>D347-C347</f>
        <v>131</v>
      </c>
      <c r="F347" s="41" t="s">
        <v>890</v>
      </c>
      <c r="G347" s="29" t="s">
        <v>1299</v>
      </c>
      <c r="H347" s="29"/>
      <c r="I347" s="29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 spans="1:27" ht="15.75" customHeight="1">
      <c r="A348" s="28" t="s">
        <v>1300</v>
      </c>
      <c r="B348" s="28" t="s">
        <v>1301</v>
      </c>
      <c r="C348" s="25">
        <v>43857</v>
      </c>
      <c r="D348" s="26">
        <v>43898</v>
      </c>
      <c r="E348" s="74">
        <f>D348-C348</f>
        <v>41</v>
      </c>
      <c r="F348" s="27" t="s">
        <v>0</v>
      </c>
      <c r="G348" s="29"/>
      <c r="H348" s="29"/>
      <c r="I348" s="29"/>
      <c r="J348" s="28"/>
      <c r="K348" s="28" t="s">
        <v>1302</v>
      </c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 spans="1:27" ht="15.75" customHeight="1">
      <c r="A349" s="44" t="s">
        <v>1129</v>
      </c>
      <c r="B349" s="36" t="s">
        <v>1130</v>
      </c>
      <c r="C349" s="25">
        <v>43845</v>
      </c>
      <c r="D349" s="26">
        <v>43898</v>
      </c>
      <c r="E349" s="74">
        <f>D349-C349</f>
        <v>53</v>
      </c>
      <c r="F349" s="27" t="s">
        <v>1303</v>
      </c>
      <c r="G349" s="29" t="s">
        <v>45</v>
      </c>
      <c r="H349" s="29"/>
      <c r="I349" s="29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 spans="1:27" ht="15.75" customHeight="1">
      <c r="A350" s="40" t="s">
        <v>1304</v>
      </c>
      <c r="B350" s="28" t="s">
        <v>1305</v>
      </c>
      <c r="C350" s="25">
        <v>43872</v>
      </c>
      <c r="D350" s="26">
        <v>43899</v>
      </c>
      <c r="E350" s="76">
        <f>D350-C350</f>
        <v>27</v>
      </c>
      <c r="F350" s="27" t="s">
        <v>0</v>
      </c>
      <c r="G350" s="29"/>
      <c r="H350" s="29"/>
      <c r="I350" s="29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 spans="1:27" ht="15.75" customHeight="1">
      <c r="A351" s="23" t="s">
        <v>1306</v>
      </c>
      <c r="B351" s="28" t="s">
        <v>1307</v>
      </c>
      <c r="C351" s="25">
        <v>43374</v>
      </c>
      <c r="D351" s="25">
        <v>43904</v>
      </c>
      <c r="E351" s="76">
        <f>D351-C351</f>
        <v>530</v>
      </c>
      <c r="F351" s="29" t="s">
        <v>704</v>
      </c>
      <c r="G351" s="29" t="s">
        <v>1</v>
      </c>
      <c r="H351" s="29"/>
      <c r="I351" s="50"/>
      <c r="J351" s="28"/>
      <c r="K351" s="38" t="s">
        <v>1308</v>
      </c>
    </row>
    <row r="352" spans="1:27" ht="15.75" customHeight="1">
      <c r="A352" s="40" t="s">
        <v>1309</v>
      </c>
      <c r="B352" s="28" t="s">
        <v>1310</v>
      </c>
      <c r="C352" s="25">
        <v>43839</v>
      </c>
      <c r="D352" s="25">
        <v>43904</v>
      </c>
      <c r="E352" s="74">
        <f>D352-C352</f>
        <v>65</v>
      </c>
      <c r="F352" s="27" t="s">
        <v>0</v>
      </c>
      <c r="G352" s="29" t="s">
        <v>37</v>
      </c>
      <c r="H352" s="29"/>
      <c r="I352" s="29"/>
      <c r="J352" s="28"/>
      <c r="K352" s="38" t="s">
        <v>1311</v>
      </c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 spans="1:27" ht="15.75" customHeight="1">
      <c r="A353" s="40" t="s">
        <v>1251</v>
      </c>
      <c r="B353" s="28" t="s">
        <v>1312</v>
      </c>
      <c r="C353" s="25">
        <v>43807</v>
      </c>
      <c r="D353" s="25">
        <v>43904</v>
      </c>
      <c r="E353" s="74">
        <f>D353-C353</f>
        <v>97</v>
      </c>
      <c r="F353" s="27" t="s">
        <v>0</v>
      </c>
      <c r="G353" s="29" t="s">
        <v>37</v>
      </c>
      <c r="H353" s="29"/>
      <c r="I353" s="29"/>
      <c r="J353" s="28"/>
      <c r="K353" s="38" t="s">
        <v>1313</v>
      </c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 spans="1:27" ht="15.75" customHeight="1">
      <c r="A354" s="28" t="s">
        <v>101</v>
      </c>
      <c r="B354" s="28" t="s">
        <v>1314</v>
      </c>
      <c r="C354" s="25">
        <v>43842</v>
      </c>
      <c r="D354" s="26">
        <v>43905</v>
      </c>
      <c r="E354" s="74">
        <f>D354-C354</f>
        <v>63</v>
      </c>
      <c r="F354" s="27" t="s">
        <v>0</v>
      </c>
      <c r="G354" s="29" t="s">
        <v>57</v>
      </c>
      <c r="H354" s="29"/>
      <c r="I354" s="29"/>
      <c r="J354" s="28"/>
      <c r="K354" s="38" t="s">
        <v>1315</v>
      </c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 spans="1:27" ht="15.75" customHeight="1">
      <c r="A355" s="40" t="s">
        <v>1316</v>
      </c>
      <c r="B355" s="37" t="s">
        <v>1317</v>
      </c>
      <c r="C355" s="25">
        <v>43712</v>
      </c>
      <c r="D355" s="25">
        <v>43905</v>
      </c>
      <c r="E355" s="76">
        <f>D355-C355</f>
        <v>193</v>
      </c>
      <c r="F355" s="27" t="s">
        <v>23</v>
      </c>
      <c r="G355" s="29" t="s">
        <v>1318</v>
      </c>
      <c r="H355" s="29"/>
      <c r="I355" s="29"/>
      <c r="J355" s="28"/>
      <c r="K355" s="38" t="s">
        <v>1319</v>
      </c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 spans="1:27" ht="15.75" customHeight="1">
      <c r="A356" s="28" t="s">
        <v>385</v>
      </c>
      <c r="B356" s="28" t="s">
        <v>386</v>
      </c>
      <c r="C356" s="25">
        <v>43845</v>
      </c>
      <c r="D356" s="25">
        <v>43908</v>
      </c>
      <c r="E356" s="76">
        <f>D356-C356</f>
        <v>63</v>
      </c>
      <c r="F356" s="27" t="s">
        <v>0</v>
      </c>
      <c r="G356" s="29" t="s">
        <v>37</v>
      </c>
      <c r="H356" s="29"/>
      <c r="I356" s="29"/>
      <c r="J356" s="28"/>
      <c r="K356" s="38" t="s">
        <v>1320</v>
      </c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 spans="1:27" ht="15.75" customHeight="1">
      <c r="A357" s="28" t="s">
        <v>1321</v>
      </c>
      <c r="B357" s="28" t="s">
        <v>1322</v>
      </c>
      <c r="C357" s="25">
        <v>43833</v>
      </c>
      <c r="D357" s="26">
        <v>43911</v>
      </c>
      <c r="E357" s="74">
        <f>D357-C357</f>
        <v>78</v>
      </c>
      <c r="F357" s="27" t="s">
        <v>1323</v>
      </c>
      <c r="G357" s="29"/>
      <c r="H357" s="29"/>
      <c r="I357" s="29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 spans="1:27" ht="15.75" customHeight="1">
      <c r="A358" s="28" t="s">
        <v>1324</v>
      </c>
      <c r="B358" s="28" t="s">
        <v>1325</v>
      </c>
      <c r="C358" s="25">
        <v>43837</v>
      </c>
      <c r="D358" s="26">
        <v>43911</v>
      </c>
      <c r="E358" s="74">
        <f>D358-C358</f>
        <v>74</v>
      </c>
      <c r="F358" s="27" t="s">
        <v>0</v>
      </c>
      <c r="G358" s="29"/>
      <c r="H358" s="29"/>
      <c r="I358" s="29"/>
      <c r="J358" s="3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 spans="1:27" ht="15.75" customHeight="1">
      <c r="A359" s="40" t="s">
        <v>418</v>
      </c>
      <c r="B359" s="28" t="s">
        <v>419</v>
      </c>
      <c r="C359" s="25">
        <v>43780</v>
      </c>
      <c r="D359" s="26">
        <v>43911</v>
      </c>
      <c r="E359" s="74">
        <f>D359-C359</f>
        <v>131</v>
      </c>
      <c r="F359" s="27" t="s">
        <v>0</v>
      </c>
      <c r="G359" s="29"/>
      <c r="H359" s="29"/>
      <c r="I359" s="29"/>
      <c r="J359" s="28"/>
      <c r="K359" s="38" t="s">
        <v>420</v>
      </c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 spans="1:27" ht="15.75" customHeight="1">
      <c r="A360" s="28" t="s">
        <v>1326</v>
      </c>
      <c r="B360" s="28" t="s">
        <v>1327</v>
      </c>
      <c r="C360" s="25">
        <v>43833</v>
      </c>
      <c r="D360" s="26">
        <v>43912</v>
      </c>
      <c r="E360" s="74">
        <f>D360-C360</f>
        <v>79</v>
      </c>
      <c r="F360" s="27" t="s">
        <v>0</v>
      </c>
      <c r="G360" s="29" t="s">
        <v>310</v>
      </c>
      <c r="H360" s="29"/>
      <c r="I360" s="29"/>
      <c r="J360" s="28"/>
      <c r="K360" s="38" t="s">
        <v>1328</v>
      </c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 spans="1:27" ht="15.75" customHeight="1">
      <c r="A361" s="40" t="s">
        <v>1329</v>
      </c>
      <c r="B361" s="28" t="s">
        <v>1330</v>
      </c>
      <c r="C361" s="25">
        <v>43889</v>
      </c>
      <c r="D361" s="26">
        <v>43913</v>
      </c>
      <c r="E361" s="74">
        <f>D361-C361</f>
        <v>24</v>
      </c>
      <c r="F361" s="41" t="s">
        <v>1331</v>
      </c>
      <c r="G361" s="29"/>
      <c r="H361" s="29"/>
      <c r="I361" s="29"/>
      <c r="J361" s="28"/>
      <c r="K361" s="38" t="s">
        <v>1332</v>
      </c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 spans="1:27" ht="15.75" customHeight="1">
      <c r="A362" s="28" t="s">
        <v>1333</v>
      </c>
      <c r="B362" s="28" t="s">
        <v>1333</v>
      </c>
      <c r="C362" s="25">
        <v>43346</v>
      </c>
      <c r="D362" s="25">
        <v>43916</v>
      </c>
      <c r="E362" s="76">
        <f>D362-C362</f>
        <v>570</v>
      </c>
      <c r="F362" s="27" t="s">
        <v>0</v>
      </c>
      <c r="G362" s="29" t="s">
        <v>37</v>
      </c>
      <c r="H362" s="29"/>
      <c r="J362" s="28"/>
      <c r="K362" s="38" t="s">
        <v>1334</v>
      </c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 spans="1:27" ht="15.75" customHeight="1">
      <c r="A363" s="40" t="s">
        <v>628</v>
      </c>
      <c r="B363" s="28" t="s">
        <v>629</v>
      </c>
      <c r="C363" s="25">
        <v>43870</v>
      </c>
      <c r="D363" s="26">
        <v>43916</v>
      </c>
      <c r="E363" s="74">
        <f>D363-C363</f>
        <v>46</v>
      </c>
      <c r="F363" s="41" t="s">
        <v>1279</v>
      </c>
      <c r="G363" s="29"/>
      <c r="H363" s="29"/>
      <c r="I363" s="29"/>
      <c r="J363" s="28"/>
      <c r="K363" s="38" t="s">
        <v>630</v>
      </c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 spans="1:27" ht="15.75" customHeight="1">
      <c r="A364" s="28" t="s">
        <v>814</v>
      </c>
      <c r="B364" s="28" t="s">
        <v>1335</v>
      </c>
      <c r="C364" s="25">
        <v>43513</v>
      </c>
      <c r="D364" s="25">
        <v>43917</v>
      </c>
      <c r="E364" s="76">
        <f>D364-C364</f>
        <v>404</v>
      </c>
      <c r="F364" s="27" t="s">
        <v>0</v>
      </c>
      <c r="G364" s="29"/>
      <c r="H364" s="29"/>
      <c r="I364" s="29"/>
      <c r="J364" s="28"/>
      <c r="K364" s="38" t="s">
        <v>1336</v>
      </c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 spans="1:27" ht="15.75" customHeight="1">
      <c r="A365" s="28" t="s">
        <v>1337</v>
      </c>
      <c r="B365" s="28" t="s">
        <v>1338</v>
      </c>
      <c r="C365" s="25">
        <v>43911</v>
      </c>
      <c r="D365" s="26">
        <v>43920</v>
      </c>
      <c r="E365" s="74">
        <f>D365-C365</f>
        <v>9</v>
      </c>
      <c r="F365" s="27" t="s">
        <v>1061</v>
      </c>
      <c r="G365" s="29"/>
      <c r="H365" s="29"/>
      <c r="I365" s="29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 spans="1:27" ht="15.75" customHeight="1">
      <c r="A366" s="40" t="s">
        <v>1339</v>
      </c>
      <c r="B366" s="37" t="s">
        <v>1340</v>
      </c>
      <c r="C366" s="25">
        <v>43741</v>
      </c>
      <c r="D366" s="25">
        <v>43922</v>
      </c>
      <c r="E366" s="76">
        <f>D366-C366</f>
        <v>181</v>
      </c>
      <c r="F366" s="27" t="s">
        <v>0</v>
      </c>
      <c r="G366" s="29" t="s">
        <v>1341</v>
      </c>
      <c r="H366" s="29"/>
      <c r="I366" s="29"/>
      <c r="J366" s="28"/>
      <c r="K366" s="38" t="s">
        <v>1342</v>
      </c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 spans="1:27" ht="15.75" customHeight="1">
      <c r="A367" s="40" t="s">
        <v>1343</v>
      </c>
      <c r="B367" s="28" t="s">
        <v>1344</v>
      </c>
      <c r="C367" s="25">
        <v>43843</v>
      </c>
      <c r="D367" s="26">
        <v>43924</v>
      </c>
      <c r="E367" s="74">
        <f>D367-C367</f>
        <v>81</v>
      </c>
      <c r="F367" s="27" t="s">
        <v>848</v>
      </c>
      <c r="G367" s="29"/>
      <c r="H367" s="29"/>
      <c r="I367" s="29"/>
      <c r="J367" s="28"/>
      <c r="K367" s="38" t="s">
        <v>1345</v>
      </c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 spans="1:27" ht="15.75" customHeight="1">
      <c r="A368" s="23" t="s">
        <v>820</v>
      </c>
      <c r="B368" s="28" t="s">
        <v>1346</v>
      </c>
      <c r="C368" s="25">
        <v>43375</v>
      </c>
      <c r="D368" s="25">
        <v>43925</v>
      </c>
      <c r="E368" s="76">
        <f>D368-C368</f>
        <v>550</v>
      </c>
      <c r="F368" s="33" t="s">
        <v>679</v>
      </c>
      <c r="G368" s="29"/>
      <c r="H368" s="29"/>
      <c r="I368" s="29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 spans="1:27" ht="15.75" customHeight="1">
      <c r="A369" s="28" t="s">
        <v>1347</v>
      </c>
      <c r="B369" s="28" t="s">
        <v>1348</v>
      </c>
      <c r="C369" s="25">
        <v>43702</v>
      </c>
      <c r="D369" s="25">
        <v>43925</v>
      </c>
      <c r="E369" s="76">
        <f>D369-C369</f>
        <v>223</v>
      </c>
      <c r="F369" s="27" t="s">
        <v>1263</v>
      </c>
      <c r="G369" s="29"/>
      <c r="H369" s="29"/>
      <c r="I369" s="29"/>
      <c r="J369" s="28"/>
      <c r="K369" s="38" t="s">
        <v>1349</v>
      </c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 spans="1:27" ht="15.75" customHeight="1">
      <c r="A370" s="28" t="s">
        <v>1262</v>
      </c>
      <c r="B370" s="28" t="s">
        <v>1350</v>
      </c>
      <c r="C370" s="25">
        <v>43827</v>
      </c>
      <c r="D370" s="25">
        <v>43925</v>
      </c>
      <c r="E370" s="76">
        <f>D370-C370</f>
        <v>98</v>
      </c>
      <c r="F370" s="27" t="s">
        <v>1061</v>
      </c>
      <c r="G370" s="29" t="s">
        <v>1</v>
      </c>
      <c r="H370" s="29"/>
      <c r="I370" s="29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 spans="1:27" ht="15.75" customHeight="1">
      <c r="A371" s="28" t="s">
        <v>1351</v>
      </c>
      <c r="B371" s="28" t="s">
        <v>1352</v>
      </c>
      <c r="C371" s="25">
        <v>43523</v>
      </c>
      <c r="D371" s="25">
        <v>43925</v>
      </c>
      <c r="E371" s="76">
        <f>D371-C371</f>
        <v>402</v>
      </c>
      <c r="F371" s="27" t="s">
        <v>0</v>
      </c>
      <c r="G371" s="29" t="s">
        <v>1353</v>
      </c>
      <c r="H371" s="29"/>
      <c r="I371" s="29"/>
      <c r="J371" s="28"/>
      <c r="K371" s="38" t="s">
        <v>1354</v>
      </c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 spans="1:27" ht="15.75" customHeight="1">
      <c r="A372" s="28" t="s">
        <v>1355</v>
      </c>
      <c r="B372" s="28" t="s">
        <v>1356</v>
      </c>
      <c r="C372" s="25">
        <v>43915</v>
      </c>
      <c r="D372" s="25">
        <v>43925</v>
      </c>
      <c r="E372" s="76">
        <f>D372-C372</f>
        <v>10</v>
      </c>
      <c r="F372" s="27" t="s">
        <v>0</v>
      </c>
      <c r="G372" s="3"/>
      <c r="H372" s="3"/>
      <c r="I372" s="3"/>
      <c r="K372" s="4" t="s">
        <v>1357</v>
      </c>
    </row>
    <row r="373" spans="1:27" ht="15.75" customHeight="1">
      <c r="A373" s="28" t="s">
        <v>1358</v>
      </c>
      <c r="B373" s="28" t="s">
        <v>1359</v>
      </c>
      <c r="C373" s="25">
        <v>43923</v>
      </c>
      <c r="D373" s="25">
        <v>43925</v>
      </c>
      <c r="E373" s="76">
        <f>D373-C373</f>
        <v>2</v>
      </c>
      <c r="F373" s="27" t="s">
        <v>0</v>
      </c>
      <c r="G373" s="29" t="s">
        <v>401</v>
      </c>
      <c r="H373" s="29"/>
      <c r="I373" s="29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 spans="1:27" ht="15.75" customHeight="1">
      <c r="A374" s="28" t="s">
        <v>1360</v>
      </c>
      <c r="B374" s="28" t="s">
        <v>1361</v>
      </c>
      <c r="C374" s="25">
        <v>43918</v>
      </c>
      <c r="D374" s="26">
        <v>43926</v>
      </c>
      <c r="E374" s="74">
        <f>D374-C374</f>
        <v>8</v>
      </c>
      <c r="F374" s="27" t="s">
        <v>1176</v>
      </c>
      <c r="G374" s="29" t="s">
        <v>1</v>
      </c>
      <c r="H374" s="29"/>
      <c r="I374" s="29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 spans="1:27" ht="15.75" customHeight="1">
      <c r="A375" s="28" t="s">
        <v>1362</v>
      </c>
      <c r="B375" s="28" t="s">
        <v>1363</v>
      </c>
      <c r="C375" s="25">
        <v>43906</v>
      </c>
      <c r="D375" s="26">
        <v>43927</v>
      </c>
      <c r="E375" s="74">
        <f>D375-C375</f>
        <v>21</v>
      </c>
      <c r="F375" s="39" t="s">
        <v>358</v>
      </c>
      <c r="G375" s="29" t="s">
        <v>30</v>
      </c>
      <c r="H375" s="29"/>
      <c r="I375" s="29"/>
      <c r="J375" s="28"/>
      <c r="K375" s="38" t="s">
        <v>1364</v>
      </c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 spans="1:27" ht="15.75" customHeight="1">
      <c r="A376" s="40" t="s">
        <v>1365</v>
      </c>
      <c r="B376" s="28" t="s">
        <v>1366</v>
      </c>
      <c r="C376" s="25">
        <v>43827</v>
      </c>
      <c r="D376" s="25">
        <v>43928</v>
      </c>
      <c r="E376" s="76">
        <f>D376-C376</f>
        <v>101</v>
      </c>
      <c r="F376" s="29" t="s">
        <v>1367</v>
      </c>
      <c r="G376" s="29" t="s">
        <v>37</v>
      </c>
      <c r="H376" s="29"/>
      <c r="I376" s="29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 spans="1:27" ht="15.75" customHeight="1">
      <c r="A377" s="40" t="s">
        <v>1255</v>
      </c>
      <c r="B377" s="40" t="s">
        <v>1255</v>
      </c>
      <c r="C377" s="25">
        <v>43884</v>
      </c>
      <c r="D377" s="25">
        <v>43932</v>
      </c>
      <c r="E377" s="76">
        <f>D377-C377</f>
        <v>48</v>
      </c>
      <c r="F377" s="41" t="s">
        <v>1368</v>
      </c>
      <c r="G377" s="29"/>
      <c r="H377" s="29"/>
      <c r="I377" s="29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 spans="1:27" ht="15.75" customHeight="1">
      <c r="A378" s="40" t="s">
        <v>1369</v>
      </c>
      <c r="B378" s="28" t="s">
        <v>1370</v>
      </c>
      <c r="C378" s="25">
        <v>43883</v>
      </c>
      <c r="D378" s="25">
        <v>43932</v>
      </c>
      <c r="E378" s="76">
        <f>D378-C378</f>
        <v>49</v>
      </c>
      <c r="F378" s="41" t="s">
        <v>1371</v>
      </c>
      <c r="G378" s="29"/>
      <c r="H378" s="29"/>
      <c r="I378" s="29"/>
      <c r="J378" s="28"/>
      <c r="K378" s="38" t="s">
        <v>1372</v>
      </c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 spans="1:27" ht="15.75" customHeight="1">
      <c r="A379" s="28" t="s">
        <v>1300</v>
      </c>
      <c r="B379" s="28" t="s">
        <v>1301</v>
      </c>
      <c r="C379" s="25">
        <v>43906</v>
      </c>
      <c r="D379" s="25">
        <v>43932</v>
      </c>
      <c r="E379" s="76">
        <f>D379-C379</f>
        <v>26</v>
      </c>
      <c r="F379" s="27" t="s">
        <v>0</v>
      </c>
      <c r="G379" s="29"/>
      <c r="H379" s="29"/>
      <c r="I379" s="29"/>
      <c r="J379" s="28"/>
      <c r="K379" s="28" t="s">
        <v>1302</v>
      </c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 spans="1:27" ht="15.75" customHeight="1">
      <c r="A380" s="28" t="s">
        <v>29</v>
      </c>
      <c r="B380" s="24" t="s">
        <v>763</v>
      </c>
      <c r="C380" s="25">
        <v>43840</v>
      </c>
      <c r="D380" s="25">
        <v>43932</v>
      </c>
      <c r="E380" s="76">
        <f>D380-C380</f>
        <v>92</v>
      </c>
      <c r="F380" s="27" t="s">
        <v>0</v>
      </c>
      <c r="G380" s="29" t="s">
        <v>37</v>
      </c>
      <c r="H380" s="29"/>
      <c r="I380" s="29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 spans="1:27" ht="15.75" customHeight="1">
      <c r="A381" s="40" t="s">
        <v>1171</v>
      </c>
      <c r="B381" s="24" t="s">
        <v>1172</v>
      </c>
      <c r="C381" s="25">
        <v>43839</v>
      </c>
      <c r="D381" s="25">
        <v>43932</v>
      </c>
      <c r="E381" s="76">
        <f>D381-C381</f>
        <v>93</v>
      </c>
      <c r="F381" s="27" t="s">
        <v>0</v>
      </c>
      <c r="G381" s="29" t="s">
        <v>1</v>
      </c>
      <c r="H381" s="29"/>
      <c r="I381" s="29"/>
      <c r="J381" s="28"/>
      <c r="K381" s="38" t="s">
        <v>1373</v>
      </c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 spans="1:27" ht="15.75" customHeight="1">
      <c r="A382" s="28" t="s">
        <v>1374</v>
      </c>
      <c r="B382" s="28" t="s">
        <v>1375</v>
      </c>
      <c r="C382" s="25">
        <v>43906</v>
      </c>
      <c r="D382" s="25">
        <v>43932</v>
      </c>
      <c r="E382" s="76">
        <f>D382-C382</f>
        <v>26</v>
      </c>
      <c r="F382" s="27" t="s">
        <v>0</v>
      </c>
      <c r="G382" s="29" t="s">
        <v>879</v>
      </c>
      <c r="H382" s="29"/>
      <c r="I382" s="29"/>
      <c r="J382" s="28"/>
      <c r="K382" s="38" t="s">
        <v>1376</v>
      </c>
      <c r="L382" s="28" t="s">
        <v>1377</v>
      </c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 spans="1:27" ht="15.75" customHeight="1">
      <c r="A383" s="44" t="s">
        <v>1036</v>
      </c>
      <c r="B383" s="37" t="s">
        <v>1037</v>
      </c>
      <c r="C383" s="25">
        <v>43846</v>
      </c>
      <c r="D383" s="25">
        <v>43932</v>
      </c>
      <c r="E383" s="76">
        <f>D383-C383</f>
        <v>86</v>
      </c>
      <c r="F383" s="27" t="s">
        <v>0</v>
      </c>
      <c r="G383" s="29"/>
      <c r="H383" s="29"/>
      <c r="I383" s="29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 spans="1:27" ht="15.75" customHeight="1">
      <c r="A384" s="28" t="s">
        <v>1176</v>
      </c>
      <c r="B384" s="24" t="s">
        <v>1177</v>
      </c>
      <c r="C384" s="25">
        <v>43830</v>
      </c>
      <c r="D384" s="25">
        <v>43933</v>
      </c>
      <c r="E384" s="76">
        <f>D384-C384</f>
        <v>103</v>
      </c>
      <c r="F384" s="27" t="s">
        <v>0</v>
      </c>
      <c r="G384" s="29" t="s">
        <v>37</v>
      </c>
      <c r="H384" s="29"/>
      <c r="I384" s="29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 spans="1:27" ht="15.75" customHeight="1">
      <c r="A385" s="44" t="s">
        <v>1378</v>
      </c>
      <c r="B385" s="28" t="s">
        <v>1131</v>
      </c>
      <c r="C385" s="25">
        <v>43669</v>
      </c>
      <c r="D385" s="25">
        <v>43933</v>
      </c>
      <c r="E385" s="76">
        <f>D385-C385</f>
        <v>264</v>
      </c>
      <c r="F385" s="27" t="s">
        <v>1107</v>
      </c>
      <c r="G385" s="29"/>
      <c r="H385" s="29"/>
      <c r="I385" s="29"/>
      <c r="J385" s="28"/>
      <c r="K385" s="38" t="s">
        <v>1379</v>
      </c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 spans="1:27" ht="15.75" customHeight="1">
      <c r="A386" s="28" t="s">
        <v>1216</v>
      </c>
      <c r="B386" s="28" t="s">
        <v>1217</v>
      </c>
      <c r="C386" s="25">
        <v>43834</v>
      </c>
      <c r="D386" s="25">
        <v>43933</v>
      </c>
      <c r="E386" s="76">
        <f>D386-C386</f>
        <v>99</v>
      </c>
      <c r="F386" s="29" t="s">
        <v>1243</v>
      </c>
      <c r="G386" s="29" t="s">
        <v>1218</v>
      </c>
      <c r="H386" s="29"/>
      <c r="I386" s="29"/>
      <c r="J386" s="28"/>
      <c r="K386" s="38" t="s">
        <v>1380</v>
      </c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 spans="1:27" ht="15.75" customHeight="1">
      <c r="A387" s="28" t="s">
        <v>1381</v>
      </c>
      <c r="B387" s="28" t="s">
        <v>1382</v>
      </c>
      <c r="C387" s="25">
        <v>43906</v>
      </c>
      <c r="D387" s="26">
        <v>43934</v>
      </c>
      <c r="E387" s="74">
        <f>D387-C387</f>
        <v>28</v>
      </c>
      <c r="F387" s="29" t="s">
        <v>1374</v>
      </c>
      <c r="G387" s="29" t="s">
        <v>879</v>
      </c>
      <c r="H387" s="29"/>
      <c r="I387" s="29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 spans="1:27" ht="15.75" customHeight="1">
      <c r="A388" s="24" t="s">
        <v>1168</v>
      </c>
      <c r="B388" s="24" t="s">
        <v>1168</v>
      </c>
      <c r="C388" s="25">
        <v>43921</v>
      </c>
      <c r="D388" s="26">
        <v>43936</v>
      </c>
      <c r="E388" s="74">
        <f>D388-C388</f>
        <v>15</v>
      </c>
      <c r="F388" s="27" t="s">
        <v>0</v>
      </c>
      <c r="G388" s="29"/>
      <c r="H388" s="29"/>
      <c r="I388" s="29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 spans="1:27" ht="15.75" customHeight="1">
      <c r="A389" s="40" t="s">
        <v>1383</v>
      </c>
      <c r="B389" s="44" t="s">
        <v>1384</v>
      </c>
      <c r="C389" s="25">
        <v>43646</v>
      </c>
      <c r="D389" s="25">
        <v>43936</v>
      </c>
      <c r="E389" s="76">
        <f>D389-C389</f>
        <v>290</v>
      </c>
      <c r="F389" s="27" t="s">
        <v>0</v>
      </c>
      <c r="G389" s="29" t="s">
        <v>1385</v>
      </c>
      <c r="H389" s="29"/>
      <c r="I389" s="29"/>
      <c r="J389" s="28"/>
      <c r="K389" s="38" t="s">
        <v>1386</v>
      </c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 spans="1:27" ht="15.75" customHeight="1">
      <c r="A390" s="37" t="s">
        <v>1387</v>
      </c>
      <c r="B390" s="37" t="s">
        <v>1387</v>
      </c>
      <c r="C390" s="25">
        <v>43711</v>
      </c>
      <c r="D390" s="25">
        <v>43936</v>
      </c>
      <c r="E390" s="76">
        <f>D390-C390</f>
        <v>225</v>
      </c>
      <c r="F390" s="27" t="s">
        <v>49</v>
      </c>
      <c r="G390" s="29"/>
      <c r="H390" s="29"/>
      <c r="I390" s="29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 spans="1:27" ht="15.75" customHeight="1">
      <c r="A391" s="28" t="s">
        <v>1388</v>
      </c>
      <c r="B391" s="28" t="s">
        <v>1389</v>
      </c>
      <c r="C391" s="25">
        <v>43841</v>
      </c>
      <c r="D391" s="26">
        <v>43937</v>
      </c>
      <c r="E391" s="74">
        <f>D391-C391</f>
        <v>96</v>
      </c>
      <c r="F391" s="27" t="s">
        <v>0</v>
      </c>
      <c r="G391" s="29" t="s">
        <v>45</v>
      </c>
      <c r="H391" s="29"/>
      <c r="I391" s="29"/>
      <c r="J391" s="28"/>
      <c r="K391" s="38" t="s">
        <v>1390</v>
      </c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 spans="1:27" ht="15.75" customHeight="1">
      <c r="A392" s="28" t="s">
        <v>1391</v>
      </c>
      <c r="B392" s="28" t="s">
        <v>1392</v>
      </c>
      <c r="C392" s="25">
        <v>43527</v>
      </c>
      <c r="D392" s="26">
        <v>43937</v>
      </c>
      <c r="E392" s="74">
        <f>D392-C392</f>
        <v>410</v>
      </c>
      <c r="F392" s="27" t="s">
        <v>0</v>
      </c>
      <c r="G392" s="29" t="s">
        <v>1184</v>
      </c>
      <c r="H392" s="29"/>
      <c r="I392" s="29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 spans="1:27" ht="15.75" customHeight="1">
      <c r="A393" s="28" t="s">
        <v>1393</v>
      </c>
      <c r="B393" s="28" t="s">
        <v>1394</v>
      </c>
      <c r="C393" s="25">
        <v>43924</v>
      </c>
      <c r="D393" s="26">
        <v>43939</v>
      </c>
      <c r="E393" s="74">
        <f>D393-C393</f>
        <v>15</v>
      </c>
      <c r="F393" s="27" t="s">
        <v>29</v>
      </c>
      <c r="G393" s="29"/>
      <c r="H393" s="29"/>
      <c r="I393" s="29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 spans="1:27" ht="15.75" customHeight="1">
      <c r="A394" s="28" t="s">
        <v>1395</v>
      </c>
      <c r="B394" s="28" t="s">
        <v>1396</v>
      </c>
      <c r="C394" s="25">
        <v>43878</v>
      </c>
      <c r="D394" s="26">
        <v>43939</v>
      </c>
      <c r="E394" s="76">
        <f>D394-C394</f>
        <v>61</v>
      </c>
      <c r="F394" s="27" t="s">
        <v>0</v>
      </c>
      <c r="G394" s="29" t="s">
        <v>364</v>
      </c>
      <c r="H394" s="29"/>
      <c r="I394" s="29"/>
      <c r="J394" s="28"/>
      <c r="K394" s="38" t="s">
        <v>1397</v>
      </c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 spans="1:27" ht="15.75" customHeight="1">
      <c r="A395" s="28" t="s">
        <v>1398</v>
      </c>
      <c r="B395" s="28" t="s">
        <v>1399</v>
      </c>
      <c r="C395" s="25">
        <v>43913</v>
      </c>
      <c r="D395" s="26">
        <v>43939</v>
      </c>
      <c r="E395" s="74">
        <f>D395-C395</f>
        <v>26</v>
      </c>
      <c r="F395" s="27" t="s">
        <v>0</v>
      </c>
      <c r="G395" s="29"/>
      <c r="H395" s="29"/>
      <c r="I395" s="29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 spans="1:27" ht="15.75" customHeight="1">
      <c r="A396" s="28" t="s">
        <v>1400</v>
      </c>
      <c r="B396" s="28" t="s">
        <v>1401</v>
      </c>
      <c r="C396" s="25">
        <v>43834</v>
      </c>
      <c r="D396" s="26">
        <v>43939</v>
      </c>
      <c r="E396" s="74">
        <f>D396-C396</f>
        <v>105</v>
      </c>
      <c r="F396" s="27" t="s">
        <v>0</v>
      </c>
      <c r="G396" s="29"/>
      <c r="H396" s="29"/>
      <c r="I396" s="29"/>
      <c r="J396" s="28"/>
      <c r="K396" s="38" t="s">
        <v>1402</v>
      </c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 spans="1:27" ht="15.75" customHeight="1">
      <c r="A397" s="28" t="s">
        <v>1403</v>
      </c>
      <c r="B397" s="28" t="s">
        <v>1404</v>
      </c>
      <c r="C397" s="25">
        <v>43938</v>
      </c>
      <c r="D397" s="26">
        <v>43940</v>
      </c>
      <c r="E397" s="74">
        <f>D397-C397</f>
        <v>2</v>
      </c>
      <c r="F397" s="27" t="s">
        <v>1279</v>
      </c>
      <c r="G397" s="29"/>
      <c r="H397" s="29"/>
      <c r="I397" s="29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 spans="1:27" ht="15.75" customHeight="1">
      <c r="A398" s="40" t="s">
        <v>1405</v>
      </c>
      <c r="B398" s="28" t="s">
        <v>1406</v>
      </c>
      <c r="C398" s="25">
        <v>43859</v>
      </c>
      <c r="D398" s="26">
        <v>43943</v>
      </c>
      <c r="E398" s="74">
        <f>D398-C398</f>
        <v>84</v>
      </c>
      <c r="F398" s="27" t="s">
        <v>1101</v>
      </c>
      <c r="G398" s="29" t="s">
        <v>1</v>
      </c>
      <c r="H398" s="29"/>
      <c r="I398" s="29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 spans="1:27" ht="15.75" customHeight="1">
      <c r="A399" s="23" t="s">
        <v>1407</v>
      </c>
      <c r="B399" s="28" t="s">
        <v>1408</v>
      </c>
      <c r="C399" s="25">
        <v>43345</v>
      </c>
      <c r="D399" s="26">
        <v>43943</v>
      </c>
      <c r="E399" s="76">
        <f>D399-C399</f>
        <v>598</v>
      </c>
      <c r="F399" s="27" t="s">
        <v>0</v>
      </c>
      <c r="G399" s="29"/>
      <c r="H399" s="29"/>
      <c r="I399" s="29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 spans="1:27" ht="15.75" customHeight="1">
      <c r="A400" s="40" t="s">
        <v>418</v>
      </c>
      <c r="B400" s="28" t="s">
        <v>419</v>
      </c>
      <c r="C400" s="25">
        <v>43918</v>
      </c>
      <c r="D400" s="26">
        <v>43945</v>
      </c>
      <c r="E400" s="74">
        <f>D400-C400</f>
        <v>27</v>
      </c>
      <c r="F400" s="27" t="s">
        <v>0</v>
      </c>
      <c r="G400" s="29"/>
      <c r="H400" s="29"/>
      <c r="I400" s="29"/>
      <c r="J400" s="28"/>
      <c r="K400" s="38" t="s">
        <v>420</v>
      </c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 spans="1:27" ht="15.75" customHeight="1">
      <c r="A401" s="28" t="s">
        <v>1409</v>
      </c>
      <c r="B401" s="28" t="s">
        <v>1410</v>
      </c>
      <c r="C401" s="25">
        <v>43824</v>
      </c>
      <c r="D401" s="26">
        <v>43946</v>
      </c>
      <c r="E401" s="74">
        <f>D401-C401</f>
        <v>122</v>
      </c>
      <c r="F401" s="27" t="s">
        <v>0</v>
      </c>
      <c r="G401" s="29"/>
      <c r="H401" s="29"/>
      <c r="I401" s="29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 spans="1:27" ht="15.75" customHeight="1">
      <c r="A402" s="28" t="s">
        <v>1411</v>
      </c>
      <c r="B402" s="28" t="s">
        <v>1412</v>
      </c>
      <c r="C402" s="25">
        <v>43887</v>
      </c>
      <c r="D402" s="26">
        <v>43946</v>
      </c>
      <c r="E402" s="74">
        <f>D402-C402</f>
        <v>59</v>
      </c>
      <c r="F402" s="27" t="s">
        <v>0</v>
      </c>
      <c r="G402" s="29" t="s">
        <v>1</v>
      </c>
      <c r="H402" s="29"/>
      <c r="I402" s="29" t="s">
        <v>1201</v>
      </c>
      <c r="J402" s="28"/>
      <c r="K402" s="38" t="s">
        <v>1413</v>
      </c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 spans="1:27" ht="15.75" customHeight="1">
      <c r="A403" s="44" t="s">
        <v>848</v>
      </c>
      <c r="B403" s="28" t="s">
        <v>1414</v>
      </c>
      <c r="C403" s="25">
        <v>43646</v>
      </c>
      <c r="D403" s="26">
        <v>43946</v>
      </c>
      <c r="E403" s="74">
        <f>D403-C403</f>
        <v>300</v>
      </c>
      <c r="F403" s="27" t="s">
        <v>0</v>
      </c>
      <c r="G403" s="28"/>
      <c r="H403" s="28"/>
      <c r="I403" s="29"/>
      <c r="J403" s="28"/>
      <c r="K403" s="38" t="s">
        <v>1415</v>
      </c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 spans="1:27" ht="15.75" customHeight="1">
      <c r="A404" s="40" t="s">
        <v>1187</v>
      </c>
      <c r="B404" s="24" t="s">
        <v>1188</v>
      </c>
      <c r="C404" s="25">
        <v>43865</v>
      </c>
      <c r="D404" s="26">
        <v>43946</v>
      </c>
      <c r="E404" s="76">
        <f>D404-C404</f>
        <v>81</v>
      </c>
      <c r="F404" s="27" t="s">
        <v>0</v>
      </c>
      <c r="G404" s="29"/>
      <c r="H404" s="29"/>
      <c r="I404" s="29"/>
      <c r="J404" s="28"/>
      <c r="K404" s="38" t="s">
        <v>1416</v>
      </c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 spans="1:27" ht="15.75" customHeight="1">
      <c r="A405" s="28" t="s">
        <v>1417</v>
      </c>
      <c r="B405" s="28" t="s">
        <v>1418</v>
      </c>
      <c r="C405" s="25">
        <v>43876</v>
      </c>
      <c r="D405" s="26">
        <v>43946</v>
      </c>
      <c r="E405" s="74">
        <f>D405-C405</f>
        <v>70</v>
      </c>
      <c r="F405" s="27" t="s">
        <v>0</v>
      </c>
      <c r="G405" s="29"/>
      <c r="H405" s="29"/>
      <c r="I405" s="29"/>
      <c r="J405" s="28"/>
      <c r="K405" s="38" t="s">
        <v>1419</v>
      </c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 spans="1:27" ht="15.75" customHeight="1">
      <c r="A406" s="40" t="s">
        <v>1420</v>
      </c>
      <c r="B406" s="28" t="s">
        <v>1421</v>
      </c>
      <c r="C406" s="25">
        <v>43855</v>
      </c>
      <c r="D406" s="26">
        <v>43949</v>
      </c>
      <c r="E406" s="74">
        <f>D406-C406</f>
        <v>94</v>
      </c>
      <c r="F406" s="41" t="s">
        <v>55</v>
      </c>
      <c r="G406" s="29"/>
      <c r="H406" s="29"/>
      <c r="I406" s="29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 spans="1:27" ht="15.75" customHeight="1">
      <c r="A407" s="40" t="s">
        <v>1422</v>
      </c>
      <c r="B407" s="28" t="s">
        <v>1423</v>
      </c>
      <c r="C407" s="25">
        <v>43870</v>
      </c>
      <c r="D407" s="26">
        <v>43949</v>
      </c>
      <c r="E407" s="74">
        <f>D407-C407</f>
        <v>79</v>
      </c>
      <c r="F407" s="27" t="s">
        <v>0</v>
      </c>
      <c r="G407" s="29" t="s">
        <v>45</v>
      </c>
      <c r="H407" s="29"/>
      <c r="I407" s="29"/>
      <c r="J407" s="28"/>
      <c r="K407" s="38" t="s">
        <v>1424</v>
      </c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 spans="1:27" ht="15.75" customHeight="1">
      <c r="A408" s="44" t="s">
        <v>1425</v>
      </c>
      <c r="B408" s="28" t="s">
        <v>1426</v>
      </c>
      <c r="C408" s="25">
        <v>43678</v>
      </c>
      <c r="D408" s="26">
        <v>43949</v>
      </c>
      <c r="E408" s="76">
        <f>D408-C408</f>
        <v>271</v>
      </c>
      <c r="F408" s="27" t="s">
        <v>0</v>
      </c>
      <c r="G408" s="29"/>
      <c r="H408" s="29"/>
      <c r="I408" s="29"/>
      <c r="J408" s="28"/>
      <c r="K408" s="38" t="s">
        <v>1427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 spans="1:27" ht="15.75" customHeight="1">
      <c r="A409" s="28" t="s">
        <v>1428</v>
      </c>
      <c r="B409" s="28" t="s">
        <v>1429</v>
      </c>
      <c r="C409" s="25">
        <v>43930</v>
      </c>
      <c r="D409" s="26">
        <v>43949</v>
      </c>
      <c r="E409" s="74">
        <f>D409-C409</f>
        <v>19</v>
      </c>
      <c r="F409" s="27" t="s">
        <v>55</v>
      </c>
      <c r="G409" s="29"/>
      <c r="H409" s="29"/>
      <c r="I409" s="29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 spans="1:27" ht="15.75" customHeight="1">
      <c r="A410" s="28" t="s">
        <v>1430</v>
      </c>
      <c r="B410" s="28" t="s">
        <v>766</v>
      </c>
      <c r="C410" s="25">
        <v>43606</v>
      </c>
      <c r="D410" s="25">
        <v>43950</v>
      </c>
      <c r="E410" s="76">
        <f>D410-C410</f>
        <v>344</v>
      </c>
      <c r="F410" s="27" t="s">
        <v>0</v>
      </c>
      <c r="G410" s="29" t="s">
        <v>768</v>
      </c>
      <c r="H410" s="29"/>
      <c r="I410" s="29"/>
      <c r="J410" s="28"/>
      <c r="K410" s="38" t="s">
        <v>769</v>
      </c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 spans="1:27" ht="15.75" customHeight="1">
      <c r="A411" s="44" t="s">
        <v>1064</v>
      </c>
      <c r="B411" s="28" t="s">
        <v>955</v>
      </c>
      <c r="C411" s="25">
        <v>43629</v>
      </c>
      <c r="D411" s="25">
        <v>43951</v>
      </c>
      <c r="E411" s="74">
        <f>D411-C411</f>
        <v>322</v>
      </c>
      <c r="F411" s="32" t="s">
        <v>1041</v>
      </c>
      <c r="G411" s="29"/>
      <c r="H411" s="29"/>
      <c r="I411" s="29"/>
      <c r="J411" s="28"/>
      <c r="K411" s="38" t="s">
        <v>1431</v>
      </c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 spans="1:27" ht="15.75" customHeight="1">
      <c r="A412" s="40" t="s">
        <v>1432</v>
      </c>
      <c r="B412" s="28" t="s">
        <v>1433</v>
      </c>
      <c r="C412" s="25">
        <v>43678</v>
      </c>
      <c r="D412" s="25">
        <v>43952</v>
      </c>
      <c r="E412" s="76">
        <f>D412-C412</f>
        <v>274</v>
      </c>
      <c r="F412" s="27" t="s">
        <v>0</v>
      </c>
      <c r="G412" s="29"/>
      <c r="H412" s="29"/>
      <c r="I412" s="29"/>
      <c r="J412" s="28"/>
      <c r="K412" s="38" t="s">
        <v>1434</v>
      </c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 spans="1:27" ht="15.75" customHeight="1">
      <c r="A413" s="28" t="s">
        <v>1435</v>
      </c>
      <c r="B413" s="28" t="s">
        <v>1436</v>
      </c>
      <c r="C413" s="25">
        <v>43921</v>
      </c>
      <c r="D413" s="25">
        <v>43952</v>
      </c>
      <c r="E413" s="76">
        <f>D413-C413</f>
        <v>31</v>
      </c>
      <c r="F413" s="27" t="s">
        <v>0</v>
      </c>
      <c r="G413" s="29"/>
      <c r="H413" s="29"/>
      <c r="I413" s="29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 spans="1:27" ht="15.75" customHeight="1">
      <c r="A414" s="28" t="s">
        <v>1437</v>
      </c>
      <c r="B414" s="28" t="s">
        <v>1438</v>
      </c>
      <c r="C414" s="25">
        <v>43944</v>
      </c>
      <c r="D414" s="26">
        <v>43953</v>
      </c>
      <c r="E414" s="74">
        <f>D414-C414</f>
        <v>9</v>
      </c>
      <c r="F414" s="27" t="s">
        <v>55</v>
      </c>
      <c r="G414" s="29"/>
      <c r="H414" s="29"/>
      <c r="I414" s="29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 spans="1:27" ht="15.75" customHeight="1">
      <c r="A415" s="28" t="s">
        <v>755</v>
      </c>
      <c r="B415" s="24" t="s">
        <v>755</v>
      </c>
      <c r="C415" s="25">
        <v>43817</v>
      </c>
      <c r="D415" s="26">
        <v>43953</v>
      </c>
      <c r="E415" s="74">
        <f>D415-C415</f>
        <v>136</v>
      </c>
      <c r="F415" s="27" t="s">
        <v>0</v>
      </c>
      <c r="G415" s="29" t="s">
        <v>756</v>
      </c>
      <c r="H415" s="29"/>
      <c r="I415" s="29"/>
      <c r="J415" s="28"/>
      <c r="K415" s="38" t="s">
        <v>757</v>
      </c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 spans="1:27" ht="15.75" customHeight="1">
      <c r="A416" s="40" t="s">
        <v>1439</v>
      </c>
      <c r="B416" s="28" t="s">
        <v>1440</v>
      </c>
      <c r="C416" s="25">
        <v>43878</v>
      </c>
      <c r="D416" s="26">
        <v>43956</v>
      </c>
      <c r="E416" s="74">
        <f>D416-C416</f>
        <v>78</v>
      </c>
      <c r="F416" s="41" t="s">
        <v>1339</v>
      </c>
      <c r="G416" s="29"/>
      <c r="H416" s="29"/>
      <c r="I416" s="29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 spans="1:27" ht="15.75" customHeight="1">
      <c r="A417" s="40" t="s">
        <v>1173</v>
      </c>
      <c r="B417" s="28" t="s">
        <v>1441</v>
      </c>
      <c r="C417" s="25">
        <v>43586</v>
      </c>
      <c r="D417" s="25">
        <v>43957</v>
      </c>
      <c r="E417" s="76">
        <f>D417-C417</f>
        <v>371</v>
      </c>
      <c r="F417" s="27" t="s">
        <v>65</v>
      </c>
      <c r="G417" s="29" t="s">
        <v>1</v>
      </c>
      <c r="H417" s="29"/>
      <c r="I417" s="29"/>
      <c r="J417" s="28"/>
      <c r="K417" s="38" t="s">
        <v>1442</v>
      </c>
      <c r="L417" s="28" t="s">
        <v>1443</v>
      </c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 spans="1:27" ht="15.75" customHeight="1">
      <c r="A418" s="37" t="s">
        <v>408</v>
      </c>
      <c r="B418" s="37" t="s">
        <v>409</v>
      </c>
      <c r="C418" s="25">
        <v>43453</v>
      </c>
      <c r="D418" s="25">
        <v>43958</v>
      </c>
      <c r="E418" s="76">
        <f>D418-C418</f>
        <v>505</v>
      </c>
      <c r="F418" s="27" t="s">
        <v>0</v>
      </c>
      <c r="G418" s="29" t="s">
        <v>410</v>
      </c>
      <c r="H418" s="29"/>
      <c r="I418" s="29"/>
      <c r="J418" s="28"/>
      <c r="K418" s="38" t="s">
        <v>411</v>
      </c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 spans="1:27" ht="15.75" customHeight="1">
      <c r="A419" s="40" t="s">
        <v>134</v>
      </c>
      <c r="B419" s="28" t="s">
        <v>135</v>
      </c>
      <c r="C419" s="25">
        <v>43867</v>
      </c>
      <c r="D419" s="25">
        <v>43959</v>
      </c>
      <c r="E419" s="74">
        <f>D419-C419</f>
        <v>92</v>
      </c>
      <c r="F419" s="41" t="s">
        <v>89</v>
      </c>
      <c r="G419" s="29"/>
      <c r="H419" s="29"/>
      <c r="I419" s="29"/>
      <c r="J419" s="28"/>
      <c r="K419" s="38" t="s">
        <v>136</v>
      </c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 spans="1:27" ht="15.75" customHeight="1">
      <c r="A420" s="28" t="s">
        <v>1444</v>
      </c>
      <c r="B420" s="28" t="s">
        <v>1444</v>
      </c>
      <c r="C420" s="25">
        <v>43941</v>
      </c>
      <c r="D420" s="25">
        <v>43959</v>
      </c>
      <c r="E420" s="74">
        <f>D420-C420</f>
        <v>18</v>
      </c>
      <c r="F420" s="27" t="s">
        <v>55</v>
      </c>
      <c r="G420" s="29"/>
      <c r="H420" s="29"/>
      <c r="I420" s="29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 spans="1:27" ht="15.75" customHeight="1">
      <c r="A421" s="28" t="s">
        <v>1445</v>
      </c>
      <c r="B421" s="28" t="s">
        <v>1446</v>
      </c>
      <c r="C421" s="25">
        <v>43913</v>
      </c>
      <c r="D421" s="25">
        <v>43959</v>
      </c>
      <c r="E421" s="76">
        <f>D421-C421</f>
        <v>46</v>
      </c>
      <c r="F421" s="27" t="s">
        <v>1447</v>
      </c>
      <c r="G421" s="29"/>
      <c r="H421" s="29"/>
      <c r="I421" s="29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 spans="1:27" ht="15.75" customHeight="1">
      <c r="A422" s="28" t="s">
        <v>1243</v>
      </c>
      <c r="B422" s="28" t="s">
        <v>1244</v>
      </c>
      <c r="C422" s="25">
        <v>43876</v>
      </c>
      <c r="D422" s="25">
        <v>43960</v>
      </c>
      <c r="E422" s="76">
        <f>D422-C422</f>
        <v>84</v>
      </c>
      <c r="F422" s="41" t="s">
        <v>1131</v>
      </c>
      <c r="G422" s="29" t="s">
        <v>1</v>
      </c>
      <c r="H422" s="29"/>
      <c r="I422" s="29"/>
      <c r="J422" s="28"/>
      <c r="K422" s="38" t="s">
        <v>1245</v>
      </c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 spans="1:27" ht="15.75" customHeight="1">
      <c r="A423" s="28" t="s">
        <v>1448</v>
      </c>
      <c r="B423" s="28" t="s">
        <v>1449</v>
      </c>
      <c r="C423" s="25">
        <v>43896</v>
      </c>
      <c r="D423" s="25">
        <v>43960</v>
      </c>
      <c r="E423" s="74">
        <f>D423-C423</f>
        <v>64</v>
      </c>
      <c r="F423" s="29" t="s">
        <v>0</v>
      </c>
      <c r="G423" s="29"/>
      <c r="H423" s="29"/>
      <c r="I423" s="29"/>
      <c r="J423" s="28"/>
      <c r="K423" s="38" t="s">
        <v>1450</v>
      </c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 spans="1:27" ht="15.75" customHeight="1">
      <c r="A424" s="23" t="s">
        <v>890</v>
      </c>
      <c r="B424" s="28" t="s">
        <v>1264</v>
      </c>
      <c r="C424" s="25">
        <v>43910</v>
      </c>
      <c r="D424" s="25">
        <v>43960</v>
      </c>
      <c r="E424" s="74">
        <f>D424-C424</f>
        <v>50</v>
      </c>
      <c r="F424" s="27" t="s">
        <v>779</v>
      </c>
      <c r="G424" s="29" t="s">
        <v>1</v>
      </c>
      <c r="H424" s="29"/>
      <c r="I424" s="29"/>
      <c r="J424" s="28"/>
      <c r="K424" s="38" t="s">
        <v>1265</v>
      </c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 spans="1:27" ht="15.75" customHeight="1">
      <c r="A425" s="40" t="s">
        <v>1451</v>
      </c>
      <c r="B425" s="28" t="s">
        <v>1452</v>
      </c>
      <c r="C425" s="25">
        <v>43780</v>
      </c>
      <c r="D425" s="25">
        <v>43960</v>
      </c>
      <c r="E425" s="76">
        <f>D425-C425</f>
        <v>180</v>
      </c>
      <c r="F425" s="27" t="s">
        <v>1453</v>
      </c>
      <c r="G425" s="29" t="s">
        <v>37</v>
      </c>
      <c r="H425" s="29"/>
      <c r="I425" s="29"/>
      <c r="J425" s="28"/>
      <c r="K425" s="38" t="s">
        <v>1454</v>
      </c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 spans="1:27" ht="15.75" customHeight="1">
      <c r="A426" s="40" t="s">
        <v>1455</v>
      </c>
      <c r="B426" s="28" t="s">
        <v>1456</v>
      </c>
      <c r="C426" s="25">
        <v>43565</v>
      </c>
      <c r="D426" s="25">
        <v>43960</v>
      </c>
      <c r="E426" s="76">
        <f>D426-C426</f>
        <v>395</v>
      </c>
      <c r="F426" s="27" t="s">
        <v>0</v>
      </c>
      <c r="G426" s="29"/>
      <c r="H426" s="29"/>
      <c r="I426" s="29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 spans="1:27" ht="15.75" customHeight="1">
      <c r="A427" s="28" t="s">
        <v>1457</v>
      </c>
      <c r="B427" s="28" t="s">
        <v>1458</v>
      </c>
      <c r="C427" s="25">
        <v>43840</v>
      </c>
      <c r="D427" s="25">
        <v>43960</v>
      </c>
      <c r="E427" s="76">
        <f>D427-C427</f>
        <v>120</v>
      </c>
      <c r="F427" s="27" t="s">
        <v>0</v>
      </c>
      <c r="G427" s="29" t="s">
        <v>401</v>
      </c>
      <c r="H427" s="29"/>
      <c r="I427" s="29" t="s">
        <v>1201</v>
      </c>
      <c r="J427" s="28"/>
      <c r="K427" s="38" t="s">
        <v>1459</v>
      </c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 spans="1:27" ht="15.75" customHeight="1">
      <c r="A428" s="28" t="s">
        <v>1460</v>
      </c>
      <c r="B428" s="28" t="s">
        <v>1461</v>
      </c>
      <c r="C428" s="25">
        <v>43904</v>
      </c>
      <c r="D428" s="25">
        <v>43960</v>
      </c>
      <c r="E428" s="74">
        <f>D428-C428</f>
        <v>56</v>
      </c>
      <c r="F428" s="29" t="s">
        <v>0</v>
      </c>
      <c r="G428" s="29"/>
      <c r="H428" s="29"/>
      <c r="I428" s="29"/>
      <c r="J428" s="28"/>
      <c r="K428" s="38" t="s">
        <v>1462</v>
      </c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 spans="1:27" ht="15.75" customHeight="1">
      <c r="A429" s="28" t="s">
        <v>1463</v>
      </c>
      <c r="B429" s="28" t="s">
        <v>1464</v>
      </c>
      <c r="C429" s="25">
        <v>43951</v>
      </c>
      <c r="D429" s="26">
        <v>43965</v>
      </c>
      <c r="E429" s="74">
        <f>D429-C429</f>
        <v>14</v>
      </c>
      <c r="F429" s="27" t="s">
        <v>55</v>
      </c>
      <c r="G429" s="29" t="s">
        <v>37</v>
      </c>
      <c r="H429" s="29"/>
      <c r="I429" s="29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 spans="1:27" ht="15.75" customHeight="1">
      <c r="A430" s="40" t="s">
        <v>1465</v>
      </c>
      <c r="B430" s="28" t="s">
        <v>1466</v>
      </c>
      <c r="C430" s="25">
        <v>43578</v>
      </c>
      <c r="D430" s="25">
        <v>43967</v>
      </c>
      <c r="E430" s="76">
        <f>D430-C430</f>
        <v>389</v>
      </c>
      <c r="F430" s="27" t="s">
        <v>0</v>
      </c>
      <c r="G430" s="29" t="s">
        <v>1467</v>
      </c>
      <c r="H430" s="29"/>
      <c r="I430" s="29"/>
      <c r="J430" s="28"/>
      <c r="K430" s="38" t="s">
        <v>1468</v>
      </c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 spans="1:27" ht="15.75" customHeight="1">
      <c r="A431" s="28" t="s">
        <v>425</v>
      </c>
      <c r="B431" s="28" t="s">
        <v>426</v>
      </c>
      <c r="C431" s="25">
        <v>43927</v>
      </c>
      <c r="D431" s="25">
        <v>43968</v>
      </c>
      <c r="E431" s="76">
        <f>D431-C431</f>
        <v>41</v>
      </c>
      <c r="F431" s="27" t="s">
        <v>0</v>
      </c>
      <c r="G431" s="29" t="s">
        <v>37</v>
      </c>
      <c r="H431" s="29"/>
      <c r="I431" s="29"/>
      <c r="J431" s="28"/>
      <c r="K431" s="38" t="s">
        <v>427</v>
      </c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 spans="1:27" ht="15.75" customHeight="1">
      <c r="A432" s="37" t="s">
        <v>1246</v>
      </c>
      <c r="B432" s="37" t="s">
        <v>1247</v>
      </c>
      <c r="C432" s="25">
        <v>43866</v>
      </c>
      <c r="D432" s="26">
        <v>43969</v>
      </c>
      <c r="E432" s="74">
        <f>D432-C432</f>
        <v>103</v>
      </c>
      <c r="F432" s="27" t="s">
        <v>0</v>
      </c>
      <c r="G432" s="29"/>
      <c r="H432" s="29"/>
      <c r="I432" s="29"/>
      <c r="J432" s="28"/>
      <c r="K432" s="38" t="s">
        <v>1248</v>
      </c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 spans="1:27" ht="15.75" customHeight="1">
      <c r="A433" s="44" t="s">
        <v>1469</v>
      </c>
      <c r="B433" s="37" t="s">
        <v>1469</v>
      </c>
      <c r="C433" s="25">
        <v>43722</v>
      </c>
      <c r="D433" s="26">
        <v>43969</v>
      </c>
      <c r="E433" s="76">
        <f>D433-C433</f>
        <v>247</v>
      </c>
      <c r="F433" s="27" t="s">
        <v>0</v>
      </c>
      <c r="G433" s="29" t="s">
        <v>1184</v>
      </c>
      <c r="H433" s="29"/>
      <c r="I433" s="29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 spans="1:27" ht="15.75" customHeight="1">
      <c r="A434" s="44" t="s">
        <v>1005</v>
      </c>
      <c r="B434" s="37" t="s">
        <v>1208</v>
      </c>
      <c r="C434" s="25">
        <v>43962</v>
      </c>
      <c r="D434" s="26">
        <v>43969</v>
      </c>
      <c r="E434" s="76">
        <f>D434-C434</f>
        <v>7</v>
      </c>
      <c r="F434" s="27" t="s">
        <v>0</v>
      </c>
      <c r="G434" s="29"/>
      <c r="H434" s="29"/>
      <c r="I434" s="29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 spans="1:27" ht="15.75" customHeight="1">
      <c r="A435" s="28" t="s">
        <v>854</v>
      </c>
      <c r="B435" s="24" t="s">
        <v>855</v>
      </c>
      <c r="C435" s="25">
        <v>43889</v>
      </c>
      <c r="D435" s="25">
        <v>43971</v>
      </c>
      <c r="E435" s="76">
        <f>D435-C435</f>
        <v>82</v>
      </c>
      <c r="F435" s="29" t="s">
        <v>0</v>
      </c>
      <c r="G435" s="29" t="s">
        <v>37</v>
      </c>
      <c r="H435" s="29"/>
      <c r="I435" s="29"/>
      <c r="J435" s="28"/>
      <c r="K435" s="38" t="s">
        <v>1470</v>
      </c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 spans="1:27" ht="15.75" customHeight="1">
      <c r="A436" s="28" t="s">
        <v>1471</v>
      </c>
      <c r="B436" s="28" t="s">
        <v>1472</v>
      </c>
      <c r="C436" s="25">
        <v>43953</v>
      </c>
      <c r="D436" s="26">
        <v>43974</v>
      </c>
      <c r="E436" s="74">
        <f>D436-C436</f>
        <v>21</v>
      </c>
      <c r="F436" s="27" t="s">
        <v>890</v>
      </c>
      <c r="G436" s="29" t="s">
        <v>37</v>
      </c>
      <c r="H436" s="29"/>
      <c r="I436" s="29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 spans="1:27" ht="15.75" customHeight="1">
      <c r="A437" s="28" t="s">
        <v>1473</v>
      </c>
      <c r="B437" s="28" t="s">
        <v>1474</v>
      </c>
      <c r="C437" s="25">
        <v>43967</v>
      </c>
      <c r="D437" s="26">
        <v>43975</v>
      </c>
      <c r="E437" s="74">
        <f>D437-C437</f>
        <v>8</v>
      </c>
      <c r="F437" s="27" t="s">
        <v>0</v>
      </c>
      <c r="G437" s="29"/>
      <c r="H437" s="29"/>
      <c r="I437" s="29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 spans="1:27" ht="15.75" customHeight="1">
      <c r="A438" s="40" t="s">
        <v>1316</v>
      </c>
      <c r="B438" s="37" t="s">
        <v>1317</v>
      </c>
      <c r="C438" s="25">
        <v>43918</v>
      </c>
      <c r="D438" s="25">
        <v>43981</v>
      </c>
      <c r="E438" s="76">
        <f>D438-C438</f>
        <v>63</v>
      </c>
      <c r="F438" s="27" t="s">
        <v>0</v>
      </c>
      <c r="G438" s="29" t="s">
        <v>45</v>
      </c>
      <c r="H438" s="29"/>
      <c r="I438" s="29"/>
      <c r="J438" s="28"/>
      <c r="K438" s="38" t="s">
        <v>1319</v>
      </c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 spans="1:27" ht="15.75" customHeight="1">
      <c r="A439" s="44" t="s">
        <v>1232</v>
      </c>
      <c r="B439" s="28" t="s">
        <v>1475</v>
      </c>
      <c r="C439" s="25">
        <v>43634</v>
      </c>
      <c r="D439" s="25">
        <v>43981</v>
      </c>
      <c r="E439" s="74">
        <f>D439-C439</f>
        <v>347</v>
      </c>
      <c r="F439" s="27" t="s">
        <v>0</v>
      </c>
      <c r="G439" s="29" t="s">
        <v>1476</v>
      </c>
      <c r="H439" s="29"/>
      <c r="I439" s="29" t="s">
        <v>1065</v>
      </c>
      <c r="J439" s="28"/>
      <c r="K439" s="38" t="s">
        <v>1477</v>
      </c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 spans="1:27" ht="15.75" customHeight="1">
      <c r="A440" s="28" t="s">
        <v>1478</v>
      </c>
      <c r="B440" s="28" t="s">
        <v>1479</v>
      </c>
      <c r="C440" s="25">
        <v>43614</v>
      </c>
      <c r="D440" s="25">
        <v>43981</v>
      </c>
      <c r="E440" s="74">
        <f>D440-C440</f>
        <v>367</v>
      </c>
      <c r="F440" s="27" t="s">
        <v>0</v>
      </c>
      <c r="G440" s="29" t="s">
        <v>45</v>
      </c>
      <c r="H440" s="29"/>
      <c r="I440" s="29"/>
      <c r="J440" s="28"/>
      <c r="K440" s="38" t="s">
        <v>1480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 spans="1:27" ht="15.75" customHeight="1">
      <c r="A441" s="28" t="s">
        <v>1481</v>
      </c>
      <c r="B441" s="28" t="s">
        <v>1482</v>
      </c>
      <c r="C441" s="25">
        <v>43899</v>
      </c>
      <c r="D441" s="25">
        <v>43981</v>
      </c>
      <c r="E441" s="74">
        <f>D441-C441</f>
        <v>82</v>
      </c>
      <c r="F441" s="29" t="s">
        <v>0</v>
      </c>
      <c r="G441" s="29"/>
      <c r="H441" s="29"/>
      <c r="I441" s="29"/>
      <c r="J441" s="28"/>
      <c r="K441" s="38" t="s">
        <v>1483</v>
      </c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 spans="1:27" ht="15.75" customHeight="1">
      <c r="A442" s="40" t="s">
        <v>1484</v>
      </c>
      <c r="B442" s="28" t="s">
        <v>1485</v>
      </c>
      <c r="C442" s="25">
        <v>43842</v>
      </c>
      <c r="D442" s="26">
        <v>43982</v>
      </c>
      <c r="E442" s="74">
        <f>D442-C442</f>
        <v>140</v>
      </c>
      <c r="F442" s="27" t="s">
        <v>0</v>
      </c>
      <c r="G442" s="29"/>
      <c r="H442" s="29"/>
      <c r="I442" s="29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 spans="1:27" ht="15.75" customHeight="1">
      <c r="A443" s="44" t="s">
        <v>1052</v>
      </c>
      <c r="B443" s="36" t="s">
        <v>1053</v>
      </c>
      <c r="C443" s="25">
        <v>43922</v>
      </c>
      <c r="D443" s="25">
        <v>43987</v>
      </c>
      <c r="E443" s="76">
        <f>D443-C443</f>
        <v>65</v>
      </c>
      <c r="F443" s="27" t="s">
        <v>0</v>
      </c>
      <c r="G443" s="29" t="s">
        <v>1</v>
      </c>
      <c r="H443" s="29"/>
      <c r="I443" s="29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 spans="1:27" ht="15.75" customHeight="1">
      <c r="A444" s="28" t="s">
        <v>1486</v>
      </c>
      <c r="B444" s="28" t="s">
        <v>1487</v>
      </c>
      <c r="C444" s="25">
        <v>43940</v>
      </c>
      <c r="D444" s="25">
        <v>43987</v>
      </c>
      <c r="E444" s="74">
        <f>D444-C444</f>
        <v>47</v>
      </c>
      <c r="F444" s="27" t="s">
        <v>0</v>
      </c>
      <c r="G444" s="29"/>
      <c r="H444" s="29"/>
      <c r="I444" s="29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 spans="1:27" ht="15.75" customHeight="1">
      <c r="A445" s="28" t="s">
        <v>385</v>
      </c>
      <c r="B445" s="24" t="s">
        <v>386</v>
      </c>
      <c r="C445" s="25">
        <v>43970</v>
      </c>
      <c r="D445" s="26">
        <v>43987</v>
      </c>
      <c r="E445" s="74">
        <f>D445-C445</f>
        <v>17</v>
      </c>
      <c r="F445" s="27" t="s">
        <v>0</v>
      </c>
      <c r="G445" s="29"/>
      <c r="H445" s="29"/>
      <c r="I445" s="29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 spans="1:27" ht="15.75" customHeight="1">
      <c r="A446" s="40" t="s">
        <v>1488</v>
      </c>
      <c r="B446" s="37" t="s">
        <v>1489</v>
      </c>
      <c r="C446" s="25">
        <v>43743</v>
      </c>
      <c r="D446" s="25">
        <v>43988</v>
      </c>
      <c r="E446" s="76">
        <f>D446-C446</f>
        <v>245</v>
      </c>
      <c r="F446" s="27" t="s">
        <v>0</v>
      </c>
      <c r="G446" s="29"/>
      <c r="H446" s="29"/>
      <c r="I446" s="29"/>
      <c r="J446" s="28"/>
      <c r="K446" s="38" t="s">
        <v>1490</v>
      </c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 spans="1:27" ht="15.75" customHeight="1">
      <c r="A447" s="40" t="s">
        <v>1491</v>
      </c>
      <c r="B447" s="28" t="s">
        <v>1492</v>
      </c>
      <c r="C447" s="25">
        <v>43843</v>
      </c>
      <c r="D447" s="26">
        <v>43988</v>
      </c>
      <c r="E447" s="74">
        <f>D447-C447</f>
        <v>145</v>
      </c>
      <c r="F447" s="27" t="s">
        <v>0</v>
      </c>
      <c r="G447" s="29"/>
      <c r="H447" s="29"/>
      <c r="I447" s="29"/>
      <c r="J447" s="28"/>
      <c r="K447" s="38" t="s">
        <v>1493</v>
      </c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 spans="1:27" ht="15.75" customHeight="1">
      <c r="A448" s="28" t="s">
        <v>1061</v>
      </c>
      <c r="B448" s="28" t="s">
        <v>1085</v>
      </c>
      <c r="C448" s="25">
        <v>43770</v>
      </c>
      <c r="D448" s="26">
        <v>43988</v>
      </c>
      <c r="E448" s="74">
        <f>D448-C448</f>
        <v>218</v>
      </c>
      <c r="F448" s="27" t="s">
        <v>0</v>
      </c>
      <c r="G448" s="29" t="s">
        <v>37</v>
      </c>
      <c r="H448" s="29"/>
      <c r="I448" s="29"/>
      <c r="J448" s="28"/>
      <c r="K448" s="38" t="s">
        <v>1494</v>
      </c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 spans="1:27" ht="15.75" customHeight="1">
      <c r="A449" s="28" t="s">
        <v>1495</v>
      </c>
      <c r="B449" s="28" t="s">
        <v>1496</v>
      </c>
      <c r="C449" s="25">
        <v>43944</v>
      </c>
      <c r="D449" s="26">
        <v>43988</v>
      </c>
      <c r="E449" s="74">
        <f>D449-C449</f>
        <v>44</v>
      </c>
      <c r="F449" s="27" t="s">
        <v>1331</v>
      </c>
      <c r="G449" s="29" t="s">
        <v>37</v>
      </c>
      <c r="H449" s="29"/>
      <c r="I449" s="29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 spans="1:27" ht="15.75" customHeight="1">
      <c r="A450" s="40" t="s">
        <v>1258</v>
      </c>
      <c r="B450" s="28" t="s">
        <v>1259</v>
      </c>
      <c r="C450" s="25">
        <v>43903</v>
      </c>
      <c r="D450" s="25">
        <v>43989</v>
      </c>
      <c r="E450" s="76">
        <f>D450-C450</f>
        <v>86</v>
      </c>
      <c r="F450" s="29" t="s">
        <v>0</v>
      </c>
      <c r="G450" s="29"/>
      <c r="H450" s="29"/>
      <c r="I450" s="29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 spans="1:27" ht="15.75" customHeight="1">
      <c r="A451" s="40" t="s">
        <v>888</v>
      </c>
      <c r="B451" s="24" t="s">
        <v>889</v>
      </c>
      <c r="C451" s="25">
        <v>43966</v>
      </c>
      <c r="D451" s="26">
        <v>43992</v>
      </c>
      <c r="E451" s="74">
        <f>D451-C451</f>
        <v>26</v>
      </c>
      <c r="F451" s="27" t="s">
        <v>0</v>
      </c>
      <c r="G451" s="29" t="s">
        <v>7</v>
      </c>
      <c r="H451" s="29"/>
      <c r="I451" s="29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 spans="1:27" ht="15.75" customHeight="1">
      <c r="A452" s="28" t="s">
        <v>1497</v>
      </c>
      <c r="B452" s="28" t="s">
        <v>1498</v>
      </c>
      <c r="C452" s="25">
        <v>43933</v>
      </c>
      <c r="D452" s="26">
        <v>43994</v>
      </c>
      <c r="E452" s="74">
        <f>D452-C452</f>
        <v>61</v>
      </c>
      <c r="F452" s="27" t="s">
        <v>55</v>
      </c>
      <c r="G452" s="29"/>
      <c r="H452" s="29"/>
      <c r="I452" s="29"/>
      <c r="J452" s="28"/>
      <c r="K452" s="28"/>
      <c r="L452" s="28" t="s">
        <v>1499</v>
      </c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 spans="1:27" ht="15.75" customHeight="1">
      <c r="A453" s="28" t="s">
        <v>1500</v>
      </c>
      <c r="B453" s="28" t="s">
        <v>1500</v>
      </c>
      <c r="C453" s="25">
        <v>43918</v>
      </c>
      <c r="D453" s="26">
        <v>43995</v>
      </c>
      <c r="E453" s="74">
        <f>D453-C453</f>
        <v>77</v>
      </c>
      <c r="F453" s="27" t="s">
        <v>0</v>
      </c>
      <c r="G453" s="29"/>
      <c r="H453" s="29"/>
      <c r="I453" s="29"/>
      <c r="J453" s="28"/>
      <c r="K453" s="38" t="s">
        <v>1501</v>
      </c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 spans="1:27" ht="15.75" customHeight="1">
      <c r="A454" s="40" t="s">
        <v>1331</v>
      </c>
      <c r="B454" s="28" t="s">
        <v>1502</v>
      </c>
      <c r="C454" s="25">
        <v>43838</v>
      </c>
      <c r="D454" s="26">
        <v>43995</v>
      </c>
      <c r="E454" s="74">
        <f>D454-C454</f>
        <v>157</v>
      </c>
      <c r="F454" s="27" t="s">
        <v>0</v>
      </c>
      <c r="G454" s="29"/>
      <c r="H454" s="29"/>
      <c r="I454" s="29"/>
      <c r="J454" s="28"/>
      <c r="K454" s="38" t="s">
        <v>1503</v>
      </c>
      <c r="L454" s="28" t="s">
        <v>1504</v>
      </c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 spans="1:27" ht="15.75" customHeight="1">
      <c r="A455" s="40" t="s">
        <v>1505</v>
      </c>
      <c r="B455" s="37" t="s">
        <v>1506</v>
      </c>
      <c r="C455" s="25">
        <v>43716</v>
      </c>
      <c r="D455" s="26">
        <v>43995</v>
      </c>
      <c r="E455" s="74">
        <f>D455-C455</f>
        <v>279</v>
      </c>
      <c r="F455" s="27" t="s">
        <v>1101</v>
      </c>
      <c r="G455" s="29" t="s">
        <v>364</v>
      </c>
      <c r="H455" s="29"/>
      <c r="I455" s="29"/>
      <c r="J455" s="28"/>
      <c r="K455" s="38" t="s">
        <v>1507</v>
      </c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 spans="1:27" ht="15.75" customHeight="1">
      <c r="A456" s="23" t="s">
        <v>842</v>
      </c>
      <c r="B456" s="28" t="s">
        <v>856</v>
      </c>
      <c r="C456" s="25">
        <v>43596</v>
      </c>
      <c r="D456" s="26">
        <v>43995</v>
      </c>
      <c r="E456" s="76">
        <f>D456-C456</f>
        <v>399</v>
      </c>
      <c r="F456" s="27" t="s">
        <v>1070</v>
      </c>
      <c r="G456" s="29" t="s">
        <v>857</v>
      </c>
      <c r="H456" s="29"/>
      <c r="I456" s="29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 spans="1:27" ht="15.75" customHeight="1">
      <c r="A457" s="40" t="s">
        <v>1508</v>
      </c>
      <c r="B457" s="28" t="s">
        <v>1509</v>
      </c>
      <c r="C457" s="25">
        <v>43852</v>
      </c>
      <c r="D457" s="26">
        <v>43995</v>
      </c>
      <c r="E457" s="74">
        <f>D457-C457</f>
        <v>143</v>
      </c>
      <c r="F457" s="41" t="s">
        <v>1279</v>
      </c>
      <c r="G457" s="29"/>
      <c r="H457" s="29"/>
      <c r="I457" s="29"/>
      <c r="J457" s="28"/>
      <c r="K457" s="38" t="s">
        <v>1510</v>
      </c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 spans="1:27" ht="15.75" customHeight="1">
      <c r="A458" s="28" t="s">
        <v>1511</v>
      </c>
      <c r="B458" s="28" t="s">
        <v>1512</v>
      </c>
      <c r="C458" s="25">
        <v>43912</v>
      </c>
      <c r="D458" s="26">
        <v>43997</v>
      </c>
      <c r="E458" s="74">
        <f>D458-C458</f>
        <v>85</v>
      </c>
      <c r="F458" s="27" t="s">
        <v>89</v>
      </c>
      <c r="G458" s="29" t="s">
        <v>37</v>
      </c>
      <c r="H458" s="29"/>
      <c r="I458" s="29" t="s">
        <v>1065</v>
      </c>
      <c r="J458" s="28"/>
      <c r="K458" s="38" t="s">
        <v>1513</v>
      </c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 spans="1:27" ht="15.75" customHeight="1">
      <c r="A459" s="28" t="s">
        <v>1514</v>
      </c>
      <c r="B459" s="28" t="s">
        <v>1515</v>
      </c>
      <c r="C459" s="25">
        <v>43969</v>
      </c>
      <c r="D459" s="26">
        <v>44001</v>
      </c>
      <c r="E459" s="74">
        <f>D459-C459</f>
        <v>32</v>
      </c>
      <c r="F459" s="27" t="s">
        <v>0</v>
      </c>
      <c r="G459" s="29"/>
      <c r="H459" s="29"/>
      <c r="I459" s="29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 spans="1:27" ht="15.75" customHeight="1">
      <c r="A460" s="40" t="s">
        <v>131</v>
      </c>
      <c r="B460" s="37" t="s">
        <v>1516</v>
      </c>
      <c r="C460" s="25">
        <v>43752</v>
      </c>
      <c r="D460" s="25">
        <v>44002</v>
      </c>
      <c r="E460" s="76">
        <f>D460-C460</f>
        <v>250</v>
      </c>
      <c r="F460" s="27" t="s">
        <v>1131</v>
      </c>
      <c r="G460" s="29" t="s">
        <v>364</v>
      </c>
      <c r="H460" s="29"/>
      <c r="I460" s="29"/>
      <c r="J460" s="28"/>
      <c r="K460" s="38" t="s">
        <v>143</v>
      </c>
      <c r="L460" s="37" t="s">
        <v>1517</v>
      </c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 spans="1:27" ht="15.75" customHeight="1">
      <c r="A461" s="28" t="s">
        <v>265</v>
      </c>
      <c r="B461" s="28" t="s">
        <v>266</v>
      </c>
      <c r="C461" s="25">
        <v>43906</v>
      </c>
      <c r="D461" s="26">
        <v>44003</v>
      </c>
      <c r="E461" s="74">
        <f>D461-C461</f>
        <v>97</v>
      </c>
      <c r="F461" s="29" t="s">
        <v>1518</v>
      </c>
      <c r="G461" s="29" t="s">
        <v>37</v>
      </c>
      <c r="H461" s="29"/>
      <c r="I461" s="29"/>
      <c r="J461" s="28"/>
      <c r="K461" s="38" t="s">
        <v>267</v>
      </c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 spans="1:27" ht="15.75" customHeight="1">
      <c r="A462" s="40" t="s">
        <v>1197</v>
      </c>
      <c r="B462" s="28" t="s">
        <v>1198</v>
      </c>
      <c r="C462" s="25">
        <v>43879</v>
      </c>
      <c r="D462" s="25">
        <v>44004</v>
      </c>
      <c r="E462" s="76">
        <f>D462-C462</f>
        <v>125</v>
      </c>
      <c r="F462" s="27" t="s">
        <v>0</v>
      </c>
      <c r="G462" s="29" t="s">
        <v>1</v>
      </c>
      <c r="H462" s="29"/>
      <c r="I462" s="29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 spans="1:27" ht="15.75" customHeight="1">
      <c r="A463" s="40" t="s">
        <v>1519</v>
      </c>
      <c r="B463" s="28" t="s">
        <v>1520</v>
      </c>
      <c r="C463" s="25">
        <v>43817</v>
      </c>
      <c r="D463" s="25">
        <v>44004</v>
      </c>
      <c r="E463" s="74">
        <f>D463-C463</f>
        <v>187</v>
      </c>
      <c r="F463" s="41" t="s">
        <v>89</v>
      </c>
      <c r="G463" s="29"/>
      <c r="H463" s="29"/>
      <c r="I463" s="29"/>
      <c r="J463" s="28"/>
      <c r="K463" s="38" t="s">
        <v>1521</v>
      </c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 spans="1:27" ht="15.75" customHeight="1">
      <c r="A464" s="28" t="s">
        <v>1522</v>
      </c>
      <c r="B464" s="28" t="s">
        <v>1523</v>
      </c>
      <c r="C464" s="25">
        <v>43362</v>
      </c>
      <c r="D464" s="25">
        <v>44007</v>
      </c>
      <c r="E464" s="76">
        <f>D464-C464</f>
        <v>645</v>
      </c>
      <c r="F464" s="27" t="s">
        <v>0</v>
      </c>
      <c r="G464" s="29"/>
      <c r="H464" s="29"/>
      <c r="I464" s="29"/>
      <c r="J464" s="28"/>
      <c r="K464" s="38" t="s">
        <v>1524</v>
      </c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 spans="1:27" ht="15.75" customHeight="1">
      <c r="A465" s="28" t="s">
        <v>1525</v>
      </c>
      <c r="B465" s="28" t="s">
        <v>1526</v>
      </c>
      <c r="C465" s="25">
        <v>43913</v>
      </c>
      <c r="D465" s="26">
        <v>44008</v>
      </c>
      <c r="E465" s="74">
        <f>D465-C465</f>
        <v>95</v>
      </c>
      <c r="F465" s="29" t="s">
        <v>1527</v>
      </c>
      <c r="G465" s="29"/>
      <c r="H465" s="29"/>
      <c r="I465" s="29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 spans="1:27" ht="15.75" customHeight="1">
      <c r="A466" s="28" t="s">
        <v>1528</v>
      </c>
      <c r="B466" s="28" t="s">
        <v>1529</v>
      </c>
      <c r="C466" s="25">
        <v>43982</v>
      </c>
      <c r="D466" s="26">
        <v>44009</v>
      </c>
      <c r="E466" s="74">
        <f>D466-C466</f>
        <v>27</v>
      </c>
      <c r="F466" s="27" t="s">
        <v>0</v>
      </c>
      <c r="G466" s="29" t="s">
        <v>1530</v>
      </c>
      <c r="H466" s="29"/>
      <c r="I466" s="29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 spans="1:27" ht="15.75" customHeight="1">
      <c r="A467" s="28" t="s">
        <v>1531</v>
      </c>
      <c r="B467" s="28" t="s">
        <v>1532</v>
      </c>
      <c r="C467" s="25">
        <v>43883</v>
      </c>
      <c r="D467" s="26">
        <v>44009</v>
      </c>
      <c r="E467" s="76">
        <f>D467-C467</f>
        <v>126</v>
      </c>
      <c r="F467" s="32" t="s">
        <v>131</v>
      </c>
      <c r="G467" s="29"/>
      <c r="H467" s="29"/>
      <c r="I467" s="29"/>
      <c r="J467" s="28"/>
      <c r="K467" s="38" t="s">
        <v>1533</v>
      </c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 spans="1:27" ht="15.75" customHeight="1">
      <c r="A468" s="28" t="s">
        <v>848</v>
      </c>
      <c r="B468" s="28" t="s">
        <v>1534</v>
      </c>
      <c r="C468" s="25">
        <v>43934</v>
      </c>
      <c r="D468" s="26">
        <v>44016</v>
      </c>
      <c r="E468" s="74">
        <f>D468-C468</f>
        <v>82</v>
      </c>
      <c r="F468" s="27" t="s">
        <v>0</v>
      </c>
      <c r="G468" s="29"/>
      <c r="H468" s="29"/>
      <c r="I468" s="29"/>
      <c r="J468" s="28"/>
      <c r="K468" s="38" t="s">
        <v>1535</v>
      </c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 spans="1:27" ht="15.75" customHeight="1">
      <c r="A469" s="28" t="s">
        <v>1536</v>
      </c>
      <c r="B469" s="28" t="s">
        <v>1537</v>
      </c>
      <c r="C469" s="25">
        <v>43954</v>
      </c>
      <c r="D469" s="26">
        <v>44016</v>
      </c>
      <c r="E469" s="74">
        <f>D469-C469</f>
        <v>62</v>
      </c>
      <c r="F469" s="27" t="s">
        <v>1451</v>
      </c>
      <c r="G469" s="29"/>
      <c r="H469" s="29"/>
      <c r="I469" s="29"/>
      <c r="J469" s="28"/>
      <c r="K469" s="38" t="s">
        <v>1538</v>
      </c>
      <c r="L469" s="28" t="s">
        <v>1539</v>
      </c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 spans="1:27" ht="15.75" customHeight="1">
      <c r="A470" s="28" t="s">
        <v>1540</v>
      </c>
      <c r="B470" s="28" t="s">
        <v>1540</v>
      </c>
      <c r="C470" s="25">
        <v>43702</v>
      </c>
      <c r="D470" s="26">
        <v>44016</v>
      </c>
      <c r="E470" s="74">
        <f>D470-C470</f>
        <v>314</v>
      </c>
      <c r="F470" s="27" t="s">
        <v>65</v>
      </c>
      <c r="G470" s="29" t="s">
        <v>1</v>
      </c>
      <c r="H470" s="29"/>
      <c r="I470" s="29"/>
      <c r="J470" s="28"/>
      <c r="K470" s="38" t="s">
        <v>1541</v>
      </c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 spans="1:27" ht="15.75" customHeight="1">
      <c r="A471" s="44" t="s">
        <v>1036</v>
      </c>
      <c r="B471" s="37" t="s">
        <v>1037</v>
      </c>
      <c r="C471" s="25">
        <v>43956</v>
      </c>
      <c r="D471" s="26">
        <v>44016</v>
      </c>
      <c r="E471" s="74">
        <f>D471-C471</f>
        <v>60</v>
      </c>
      <c r="F471" s="27" t="s">
        <v>0</v>
      </c>
      <c r="G471" s="29"/>
      <c r="H471" s="29"/>
      <c r="I471" s="29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 spans="1:27" ht="15.75" customHeight="1">
      <c r="A472" s="28" t="s">
        <v>1542</v>
      </c>
      <c r="B472" s="28" t="s">
        <v>1543</v>
      </c>
      <c r="C472" s="25">
        <v>43971</v>
      </c>
      <c r="D472" s="26">
        <v>44016</v>
      </c>
      <c r="E472" s="74">
        <f>D472-C472</f>
        <v>45</v>
      </c>
      <c r="F472" s="27" t="s">
        <v>89</v>
      </c>
      <c r="G472" s="29"/>
      <c r="H472" s="29"/>
      <c r="I472" s="29"/>
      <c r="J472" s="28"/>
      <c r="K472" s="38" t="s">
        <v>1544</v>
      </c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 spans="1:27" ht="15.75" customHeight="1">
      <c r="A473" s="40" t="s">
        <v>1545</v>
      </c>
      <c r="B473" s="28" t="s">
        <v>1546</v>
      </c>
      <c r="C473" s="25">
        <v>43920</v>
      </c>
      <c r="D473" s="26">
        <v>44017</v>
      </c>
      <c r="E473" s="76">
        <f>D473-C473</f>
        <v>97</v>
      </c>
      <c r="F473" s="32" t="s">
        <v>134</v>
      </c>
      <c r="G473" s="29" t="s">
        <v>1547</v>
      </c>
      <c r="H473" s="29"/>
      <c r="I473" s="29"/>
      <c r="J473" s="28"/>
      <c r="K473" s="38" t="s">
        <v>1548</v>
      </c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 spans="1:27" ht="15.75" customHeight="1">
      <c r="A474" s="40" t="s">
        <v>1549</v>
      </c>
      <c r="B474" s="28" t="s">
        <v>1550</v>
      </c>
      <c r="C474" s="25">
        <v>43825</v>
      </c>
      <c r="D474" s="26">
        <v>44017</v>
      </c>
      <c r="E474" s="74">
        <f>D474-C474</f>
        <v>192</v>
      </c>
      <c r="F474" s="27" t="s">
        <v>0</v>
      </c>
      <c r="G474" s="29" t="s">
        <v>37</v>
      </c>
      <c r="H474" s="29"/>
      <c r="I474" s="29"/>
      <c r="J474" s="28"/>
      <c r="K474" s="38" t="s">
        <v>1551</v>
      </c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 spans="1:27" ht="15.75" customHeight="1">
      <c r="A475" s="28" t="s">
        <v>1216</v>
      </c>
      <c r="B475" s="28" t="s">
        <v>1217</v>
      </c>
      <c r="C475" s="25">
        <v>43986</v>
      </c>
      <c r="D475" s="25">
        <v>44022</v>
      </c>
      <c r="E475" s="76">
        <f>D475-C475</f>
        <v>36</v>
      </c>
      <c r="F475" s="39" t="s">
        <v>35</v>
      </c>
      <c r="G475" s="29" t="s">
        <v>1218</v>
      </c>
      <c r="H475" s="29"/>
      <c r="I475" s="32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 spans="1:27" ht="15.75" customHeight="1">
      <c r="A476" s="40" t="s">
        <v>1552</v>
      </c>
      <c r="B476" s="28" t="s">
        <v>1553</v>
      </c>
      <c r="C476" s="25">
        <v>43767</v>
      </c>
      <c r="D476" s="25">
        <v>44023</v>
      </c>
      <c r="E476" s="76">
        <f>D476-C476</f>
        <v>256</v>
      </c>
      <c r="F476" s="27" t="s">
        <v>0</v>
      </c>
      <c r="G476" s="29"/>
      <c r="H476" s="29"/>
      <c r="I476" s="29"/>
      <c r="J476" s="28"/>
      <c r="K476" s="38" t="s">
        <v>1554</v>
      </c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 spans="1:27" ht="15.75" customHeight="1">
      <c r="A477" s="40" t="s">
        <v>1555</v>
      </c>
      <c r="B477" s="28" t="s">
        <v>1556</v>
      </c>
      <c r="C477" s="25">
        <v>43865</v>
      </c>
      <c r="D477" s="25">
        <v>44023</v>
      </c>
      <c r="E477" s="74">
        <f>D477-C477</f>
        <v>158</v>
      </c>
      <c r="F477" s="27" t="s">
        <v>0</v>
      </c>
      <c r="G477" s="29" t="s">
        <v>57</v>
      </c>
      <c r="H477" s="29"/>
      <c r="I477" s="29"/>
      <c r="J477" s="28"/>
      <c r="K477" s="38" t="s">
        <v>1557</v>
      </c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 spans="1:27" ht="15.75" customHeight="1">
      <c r="A478" s="40" t="s">
        <v>825</v>
      </c>
      <c r="B478" s="24" t="s">
        <v>880</v>
      </c>
      <c r="C478" s="25">
        <v>44006</v>
      </c>
      <c r="D478" s="25">
        <v>44024</v>
      </c>
      <c r="E478" s="76">
        <f>D478-C478</f>
        <v>18</v>
      </c>
      <c r="F478" s="27" t="s">
        <v>0</v>
      </c>
      <c r="G478" s="29" t="s">
        <v>30</v>
      </c>
      <c r="H478" s="29"/>
      <c r="I478" s="29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 spans="1:27" ht="15.75" customHeight="1">
      <c r="A479" s="28" t="s">
        <v>1558</v>
      </c>
      <c r="B479" s="28" t="s">
        <v>1559</v>
      </c>
      <c r="C479" s="25">
        <v>43929</v>
      </c>
      <c r="D479" s="26">
        <v>44030</v>
      </c>
      <c r="E479" s="74">
        <f>D479-C479</f>
        <v>101</v>
      </c>
      <c r="F479" s="27" t="s">
        <v>1560</v>
      </c>
      <c r="G479" s="29" t="s">
        <v>364</v>
      </c>
      <c r="H479" s="29"/>
      <c r="I479" s="29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 spans="1:27" ht="15.75" customHeight="1">
      <c r="A480" s="28" t="s">
        <v>1560</v>
      </c>
      <c r="B480" s="28" t="s">
        <v>1561</v>
      </c>
      <c r="C480" s="25">
        <v>43703</v>
      </c>
      <c r="D480" s="25">
        <v>44033</v>
      </c>
      <c r="E480" s="76">
        <f>D480-C480</f>
        <v>330</v>
      </c>
      <c r="F480" s="27" t="s">
        <v>65</v>
      </c>
      <c r="G480" s="29" t="s">
        <v>1</v>
      </c>
      <c r="H480" s="29"/>
      <c r="I480" s="29"/>
      <c r="J480" s="28"/>
      <c r="K480" s="38" t="s">
        <v>1562</v>
      </c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 spans="1:27" ht="15.75" customHeight="1">
      <c r="A481" s="40" t="s">
        <v>1563</v>
      </c>
      <c r="B481" s="28" t="s">
        <v>1564</v>
      </c>
      <c r="C481" s="25">
        <v>43862</v>
      </c>
      <c r="D481" s="25">
        <v>44033</v>
      </c>
      <c r="E481" s="74">
        <f>D481-C481</f>
        <v>171</v>
      </c>
      <c r="F481" s="27" t="s">
        <v>0</v>
      </c>
      <c r="G481" s="29" t="s">
        <v>37</v>
      </c>
      <c r="H481" s="29"/>
      <c r="I481" s="29"/>
      <c r="J481" s="28"/>
      <c r="K481" s="38" t="s">
        <v>1565</v>
      </c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 spans="1:27" ht="15.75" customHeight="1">
      <c r="A482" s="44" t="s">
        <v>1425</v>
      </c>
      <c r="B482" s="28" t="s">
        <v>1426</v>
      </c>
      <c r="C482" s="25">
        <v>43979</v>
      </c>
      <c r="D482" s="25">
        <v>44033</v>
      </c>
      <c r="E482" s="74">
        <f>D482-C482</f>
        <v>54</v>
      </c>
      <c r="F482" s="27" t="s">
        <v>0</v>
      </c>
      <c r="G482" s="29"/>
      <c r="H482" s="29"/>
      <c r="I482" s="29"/>
      <c r="J482" s="28"/>
      <c r="K482" s="38" t="s">
        <v>1427</v>
      </c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 spans="1:27" ht="15.75" customHeight="1">
      <c r="A483" s="40" t="s">
        <v>628</v>
      </c>
      <c r="B483" s="28" t="s">
        <v>629</v>
      </c>
      <c r="C483" s="25">
        <v>43971</v>
      </c>
      <c r="D483" s="26">
        <v>44036</v>
      </c>
      <c r="E483" s="74">
        <f>D483-C483</f>
        <v>65</v>
      </c>
      <c r="F483" s="27" t="s">
        <v>0</v>
      </c>
      <c r="G483" s="29"/>
      <c r="H483" s="29"/>
      <c r="I483" s="29"/>
      <c r="J483" s="28"/>
      <c r="K483" s="38" t="s">
        <v>630</v>
      </c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 spans="1:27" ht="15.75" customHeight="1">
      <c r="A484" s="44" t="s">
        <v>1566</v>
      </c>
      <c r="B484" s="28" t="s">
        <v>1567</v>
      </c>
      <c r="C484" s="25">
        <v>43675</v>
      </c>
      <c r="D484" s="25">
        <v>44038</v>
      </c>
      <c r="E484" s="76">
        <f>D484-C484</f>
        <v>363</v>
      </c>
      <c r="F484" s="41" t="s">
        <v>1568</v>
      </c>
      <c r="G484" s="29"/>
      <c r="H484" s="29"/>
      <c r="I484" s="29"/>
      <c r="J484" s="28"/>
      <c r="K484" s="38" t="s">
        <v>1569</v>
      </c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 spans="1:27" ht="15.75" customHeight="1">
      <c r="A485" s="28" t="s">
        <v>1570</v>
      </c>
      <c r="B485" s="28" t="s">
        <v>1570</v>
      </c>
      <c r="C485" s="25">
        <v>43841</v>
      </c>
      <c r="D485" s="25">
        <v>44038</v>
      </c>
      <c r="E485" s="74">
        <f>D485-C485</f>
        <v>197</v>
      </c>
      <c r="F485" s="41" t="s">
        <v>1371</v>
      </c>
      <c r="G485" s="29"/>
      <c r="H485" s="29"/>
      <c r="I485" s="29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 spans="1:27" ht="15.75" customHeight="1">
      <c r="A486" s="40" t="s">
        <v>1568</v>
      </c>
      <c r="B486" s="28" t="s">
        <v>1571</v>
      </c>
      <c r="C486" s="25">
        <v>43534</v>
      </c>
      <c r="D486" s="25">
        <v>44042</v>
      </c>
      <c r="E486" s="76">
        <f>D486-C486</f>
        <v>508</v>
      </c>
      <c r="F486" s="27" t="s">
        <v>0</v>
      </c>
      <c r="G486" s="29" t="s">
        <v>201</v>
      </c>
      <c r="H486" s="29"/>
      <c r="I486" s="29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 spans="1:27" ht="15.75" customHeight="1">
      <c r="A487" s="40" t="s">
        <v>1125</v>
      </c>
      <c r="B487" s="24" t="s">
        <v>1138</v>
      </c>
      <c r="C487" s="25">
        <v>43964</v>
      </c>
      <c r="D487" s="26">
        <v>44044</v>
      </c>
      <c r="E487" s="74">
        <f>D487-C487</f>
        <v>80</v>
      </c>
      <c r="F487" s="27" t="s">
        <v>0</v>
      </c>
      <c r="G487" s="29"/>
      <c r="H487" s="29"/>
      <c r="I487" s="29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 spans="1:27" ht="15.75" customHeight="1">
      <c r="A488" s="44" t="s">
        <v>1191</v>
      </c>
      <c r="B488" s="37" t="s">
        <v>1572</v>
      </c>
      <c r="C488" s="25">
        <v>43749</v>
      </c>
      <c r="D488" s="26">
        <v>44044</v>
      </c>
      <c r="E488" s="74">
        <f>D488-C488</f>
        <v>295</v>
      </c>
      <c r="F488" s="41" t="s">
        <v>1371</v>
      </c>
      <c r="G488" s="28"/>
      <c r="H488" s="28"/>
      <c r="I488" s="29"/>
      <c r="J488" s="28"/>
      <c r="K488" s="38" t="s">
        <v>1573</v>
      </c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 spans="1:27" ht="15.75" customHeight="1">
      <c r="A489" s="28" t="s">
        <v>49</v>
      </c>
      <c r="B489" s="28" t="s">
        <v>1574</v>
      </c>
      <c r="C489" s="25">
        <v>43618</v>
      </c>
      <c r="D489" s="26">
        <v>44044</v>
      </c>
      <c r="E489" s="76">
        <f>D489-C489</f>
        <v>426</v>
      </c>
      <c r="F489" s="27" t="s">
        <v>0</v>
      </c>
      <c r="G489" s="29" t="s">
        <v>30</v>
      </c>
      <c r="H489" s="29"/>
      <c r="I489" s="29"/>
      <c r="J489" s="28"/>
      <c r="K489" s="38" t="s">
        <v>1575</v>
      </c>
      <c r="L489" s="28" t="s">
        <v>1576</v>
      </c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 spans="1:27" ht="15.75" customHeight="1">
      <c r="A490" s="28" t="s">
        <v>1577</v>
      </c>
      <c r="B490" s="28" t="s">
        <v>1578</v>
      </c>
      <c r="C490" s="25">
        <v>44014</v>
      </c>
      <c r="D490" s="26">
        <v>44051</v>
      </c>
      <c r="E490" s="76">
        <f>D490-C490</f>
        <v>37</v>
      </c>
      <c r="F490" s="27" t="s">
        <v>0</v>
      </c>
      <c r="G490" s="29"/>
      <c r="H490" s="29"/>
      <c r="I490" s="29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 spans="1:27" ht="14.25" customHeight="1">
      <c r="A491" s="28" t="s">
        <v>891</v>
      </c>
      <c r="B491" s="28" t="s">
        <v>1579</v>
      </c>
      <c r="C491" s="25">
        <v>43929</v>
      </c>
      <c r="D491" s="26">
        <v>44051</v>
      </c>
      <c r="E491" s="76">
        <f>D491-C491</f>
        <v>122</v>
      </c>
      <c r="F491" s="27" t="s">
        <v>0</v>
      </c>
      <c r="G491" s="29" t="s">
        <v>1</v>
      </c>
      <c r="H491" s="29"/>
      <c r="I491" s="29"/>
      <c r="J491" s="28"/>
      <c r="K491" s="38" t="s">
        <v>1580</v>
      </c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 spans="1:27" ht="15.75" customHeight="1">
      <c r="A492" s="28" t="s">
        <v>1581</v>
      </c>
      <c r="B492" s="36" t="s">
        <v>1582</v>
      </c>
      <c r="C492" s="25">
        <v>43971</v>
      </c>
      <c r="D492" s="26">
        <v>44051</v>
      </c>
      <c r="E492" s="76">
        <f>D492-C492</f>
        <v>80</v>
      </c>
      <c r="F492" s="27" t="s">
        <v>89</v>
      </c>
      <c r="G492" s="29" t="s">
        <v>30</v>
      </c>
      <c r="H492" s="29"/>
      <c r="I492" s="29"/>
      <c r="J492" s="28"/>
      <c r="K492" s="38" t="s">
        <v>1583</v>
      </c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 spans="1:27" ht="15.75" customHeight="1">
      <c r="A493" s="40" t="s">
        <v>1584</v>
      </c>
      <c r="B493" s="28" t="s">
        <v>1585</v>
      </c>
      <c r="C493" s="25">
        <v>43784</v>
      </c>
      <c r="D493" s="25">
        <v>44052</v>
      </c>
      <c r="E493" s="76">
        <f>D493-C493</f>
        <v>268</v>
      </c>
      <c r="F493" s="27" t="s">
        <v>65</v>
      </c>
      <c r="G493" s="29" t="s">
        <v>37</v>
      </c>
      <c r="H493" s="29"/>
      <c r="I493" s="29"/>
      <c r="J493" s="28"/>
      <c r="K493" s="28"/>
      <c r="L493" s="28" t="s">
        <v>1586</v>
      </c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 spans="1:27" ht="15.75" customHeight="1">
      <c r="A494" s="40" t="s">
        <v>1587</v>
      </c>
      <c r="B494" s="28" t="s">
        <v>1588</v>
      </c>
      <c r="C494" s="25">
        <v>43829</v>
      </c>
      <c r="D494" s="26">
        <v>44058</v>
      </c>
      <c r="E494" s="74">
        <f>D494-C494</f>
        <v>229</v>
      </c>
      <c r="F494" s="27" t="s">
        <v>0</v>
      </c>
      <c r="G494" s="29" t="s">
        <v>30</v>
      </c>
      <c r="H494" s="29"/>
      <c r="I494" s="29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 spans="1:27" ht="15.75" customHeight="1">
      <c r="A495" s="28" t="s">
        <v>1589</v>
      </c>
      <c r="B495" s="28" t="s">
        <v>1590</v>
      </c>
      <c r="C495" s="25">
        <v>44046</v>
      </c>
      <c r="D495" s="26">
        <v>44065</v>
      </c>
      <c r="E495" s="74">
        <f>D495-C495</f>
        <v>19</v>
      </c>
      <c r="F495" s="27" t="s">
        <v>0</v>
      </c>
      <c r="G495" s="29"/>
      <c r="H495" s="29"/>
      <c r="I495" s="29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 spans="1:27" ht="15.75" customHeight="1">
      <c r="A496" s="28" t="s">
        <v>275</v>
      </c>
      <c r="B496" s="28" t="s">
        <v>1591</v>
      </c>
      <c r="C496" s="25">
        <v>43544</v>
      </c>
      <c r="D496" s="26">
        <v>44065</v>
      </c>
      <c r="E496" s="76">
        <f>D496-C496</f>
        <v>521</v>
      </c>
      <c r="F496" s="27" t="s">
        <v>779</v>
      </c>
      <c r="G496" s="29" t="s">
        <v>1</v>
      </c>
      <c r="H496" s="29"/>
      <c r="I496" s="29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 spans="1:27" ht="15.75" customHeight="1">
      <c r="A497" s="28" t="s">
        <v>1176</v>
      </c>
      <c r="B497" s="24" t="s">
        <v>1177</v>
      </c>
      <c r="C497" s="25">
        <v>44031</v>
      </c>
      <c r="D497" s="26">
        <v>44065</v>
      </c>
      <c r="E497" s="76">
        <f>D497-C497</f>
        <v>34</v>
      </c>
      <c r="F497" s="27" t="s">
        <v>0</v>
      </c>
      <c r="G497" s="29" t="s">
        <v>1592</v>
      </c>
      <c r="H497" s="29"/>
      <c r="I497" s="29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 spans="1:27" ht="15.75" customHeight="1">
      <c r="A498" s="28" t="s">
        <v>1593</v>
      </c>
      <c r="B498" s="28" t="s">
        <v>1594</v>
      </c>
      <c r="C498" s="25">
        <v>44053</v>
      </c>
      <c r="D498" s="26">
        <v>44072</v>
      </c>
      <c r="E498" s="74">
        <f>D498-C498</f>
        <v>19</v>
      </c>
      <c r="F498" s="27" t="s">
        <v>0</v>
      </c>
      <c r="G498" s="29"/>
      <c r="H498" s="29"/>
      <c r="I498" s="29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 spans="1:27" ht="15.75" customHeight="1">
      <c r="A499" s="28" t="s">
        <v>1595</v>
      </c>
      <c r="B499" s="28" t="s">
        <v>1596</v>
      </c>
      <c r="C499" s="25">
        <v>44016</v>
      </c>
      <c r="D499" s="26">
        <v>44073</v>
      </c>
      <c r="E499" s="74">
        <f>D499-C499</f>
        <v>57</v>
      </c>
      <c r="F499" s="27" t="s">
        <v>0</v>
      </c>
      <c r="G499" s="29"/>
      <c r="H499" s="29"/>
      <c r="I499" s="29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 spans="1:27" ht="15.75" customHeight="1">
      <c r="A500" s="40" t="s">
        <v>1597</v>
      </c>
      <c r="B500" s="28" t="s">
        <v>1598</v>
      </c>
      <c r="C500" s="25">
        <v>43870</v>
      </c>
      <c r="D500" s="26">
        <v>44076</v>
      </c>
      <c r="E500" s="74">
        <f>D500-C500</f>
        <v>206</v>
      </c>
      <c r="F500" s="27" t="s">
        <v>0</v>
      </c>
      <c r="G500" s="29" t="s">
        <v>401</v>
      </c>
      <c r="H500" s="29"/>
      <c r="I500" s="29"/>
      <c r="J500" s="28"/>
      <c r="K500" s="38" t="s">
        <v>1599</v>
      </c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 spans="1:27" ht="15.75" customHeight="1">
      <c r="A501" s="28" t="s">
        <v>1600</v>
      </c>
      <c r="B501" s="28" t="s">
        <v>1601</v>
      </c>
      <c r="C501" s="25">
        <v>43870</v>
      </c>
      <c r="D501" s="26">
        <v>44077</v>
      </c>
      <c r="E501" s="74">
        <f>D501-C501</f>
        <v>207</v>
      </c>
      <c r="F501" s="27" t="s">
        <v>0</v>
      </c>
      <c r="G501" s="29" t="s">
        <v>57</v>
      </c>
      <c r="H501" s="29"/>
      <c r="I501" s="29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 spans="1:27" ht="15.75" customHeight="1">
      <c r="A502" s="23" t="s">
        <v>358</v>
      </c>
      <c r="B502" s="24" t="s">
        <v>359</v>
      </c>
      <c r="C502" s="25">
        <v>43857</v>
      </c>
      <c r="D502" s="25">
        <v>44079</v>
      </c>
      <c r="E502" s="76">
        <f>D502-C502</f>
        <v>222</v>
      </c>
      <c r="F502" s="27" t="s">
        <v>0</v>
      </c>
      <c r="G502" s="29" t="s">
        <v>360</v>
      </c>
      <c r="H502" s="29"/>
      <c r="I502" s="29"/>
      <c r="J502" s="28"/>
      <c r="K502" s="38" t="s">
        <v>361</v>
      </c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 spans="1:27" ht="15.75" customHeight="1">
      <c r="A503" s="44" t="s">
        <v>1602</v>
      </c>
      <c r="B503" s="37" t="s">
        <v>1603</v>
      </c>
      <c r="C503" s="25">
        <v>43726</v>
      </c>
      <c r="D503" s="25">
        <v>44079</v>
      </c>
      <c r="E503" s="74">
        <f>D503-C503</f>
        <v>353</v>
      </c>
      <c r="F503" s="27" t="s">
        <v>0</v>
      </c>
      <c r="G503" s="29"/>
      <c r="H503" s="29"/>
      <c r="I503" s="29"/>
      <c r="J503" s="28"/>
      <c r="K503" s="38" t="s">
        <v>1604</v>
      </c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 spans="1:27" ht="15.75" customHeight="1">
      <c r="A504" s="28" t="s">
        <v>362</v>
      </c>
      <c r="B504" s="28" t="s">
        <v>1605</v>
      </c>
      <c r="C504" s="25">
        <v>44024</v>
      </c>
      <c r="D504" s="26">
        <v>44080</v>
      </c>
      <c r="E504" s="74">
        <f>D504-C504</f>
        <v>56</v>
      </c>
      <c r="F504" s="27" t="s">
        <v>1606</v>
      </c>
      <c r="G504" s="29"/>
      <c r="H504" s="29"/>
      <c r="I504" s="29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 spans="1:27" ht="15.75" customHeight="1">
      <c r="A505" s="28" t="s">
        <v>1527</v>
      </c>
      <c r="B505" s="28" t="s">
        <v>1607</v>
      </c>
      <c r="C505" s="25">
        <v>43910</v>
      </c>
      <c r="D505" s="26">
        <v>44080</v>
      </c>
      <c r="E505" s="76">
        <f>D505-C505</f>
        <v>170</v>
      </c>
      <c r="F505" s="27" t="s">
        <v>1343</v>
      </c>
      <c r="G505" s="29" t="s">
        <v>37</v>
      </c>
      <c r="H505" s="29"/>
      <c r="I505" s="29"/>
      <c r="J505" s="28"/>
      <c r="K505" s="38" t="s">
        <v>1608</v>
      </c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 spans="1:27" ht="15.75" customHeight="1">
      <c r="A506" s="40" t="s">
        <v>1609</v>
      </c>
      <c r="B506" s="28" t="s">
        <v>1610</v>
      </c>
      <c r="C506" s="25">
        <v>43870</v>
      </c>
      <c r="D506" s="26">
        <v>44080</v>
      </c>
      <c r="E506" s="74">
        <f>D506-C506</f>
        <v>210</v>
      </c>
      <c r="F506" s="27" t="s">
        <v>0</v>
      </c>
      <c r="G506" s="29" t="s">
        <v>57</v>
      </c>
      <c r="H506" s="29"/>
      <c r="I506" s="29"/>
      <c r="J506" s="28"/>
      <c r="K506" s="38" t="s">
        <v>1611</v>
      </c>
      <c r="L506" s="28" t="s">
        <v>1612</v>
      </c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 spans="1:27" ht="15.75" customHeight="1">
      <c r="A507" s="28" t="s">
        <v>1613</v>
      </c>
      <c r="B507" s="28" t="s">
        <v>1614</v>
      </c>
      <c r="C507" s="25">
        <v>43986</v>
      </c>
      <c r="D507" s="26">
        <v>44086</v>
      </c>
      <c r="E507" s="74">
        <f>D507-C507</f>
        <v>100</v>
      </c>
      <c r="F507" s="27" t="s">
        <v>55</v>
      </c>
      <c r="G507" s="29"/>
      <c r="H507" s="29"/>
      <c r="I507" s="29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 spans="1:27" ht="15.75" customHeight="1">
      <c r="A508" s="28" t="s">
        <v>1615</v>
      </c>
      <c r="B508" s="28" t="s">
        <v>1616</v>
      </c>
      <c r="C508" s="25">
        <v>44078</v>
      </c>
      <c r="D508" s="26">
        <v>44091</v>
      </c>
      <c r="E508" s="74">
        <f>D508-C508</f>
        <v>13</v>
      </c>
      <c r="F508" s="27" t="s">
        <v>0</v>
      </c>
      <c r="G508" s="29" t="s">
        <v>273</v>
      </c>
      <c r="H508" s="29"/>
      <c r="I508" s="29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 spans="1:27" ht="15.75" customHeight="1">
      <c r="A509" s="28" t="s">
        <v>1213</v>
      </c>
      <c r="B509" s="28" t="s">
        <v>1214</v>
      </c>
      <c r="C509" s="25">
        <v>43980</v>
      </c>
      <c r="D509" s="25">
        <v>44093</v>
      </c>
      <c r="E509" s="76">
        <f>D509-C509</f>
        <v>113</v>
      </c>
      <c r="F509" s="27" t="s">
        <v>0</v>
      </c>
      <c r="G509" s="29"/>
      <c r="H509" s="29"/>
      <c r="I509" s="29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 spans="1:27" ht="15.75" customHeight="1">
      <c r="A510" s="28" t="s">
        <v>1617</v>
      </c>
      <c r="B510" s="28" t="s">
        <v>1618</v>
      </c>
      <c r="C510" s="25">
        <v>44026</v>
      </c>
      <c r="D510" s="25">
        <v>44093</v>
      </c>
      <c r="E510" s="74">
        <f>D510-C510</f>
        <v>67</v>
      </c>
      <c r="F510" s="27" t="s">
        <v>35</v>
      </c>
      <c r="G510" s="29"/>
      <c r="H510" s="29"/>
      <c r="I510" s="29"/>
      <c r="J510" s="28"/>
      <c r="K510" s="28"/>
      <c r="L510" s="28" t="s">
        <v>1619</v>
      </c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 spans="1:27" ht="15.75" customHeight="1">
      <c r="A511" s="40" t="s">
        <v>1620</v>
      </c>
      <c r="B511" s="28" t="s">
        <v>1621</v>
      </c>
      <c r="C511" s="25">
        <v>43638</v>
      </c>
      <c r="D511" s="25">
        <v>44093</v>
      </c>
      <c r="E511" s="74">
        <f>D511-C511</f>
        <v>455</v>
      </c>
      <c r="F511" s="27" t="s">
        <v>0</v>
      </c>
      <c r="G511" s="29" t="s">
        <v>1</v>
      </c>
      <c r="H511" s="29"/>
      <c r="I511" s="29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 spans="1:27" ht="15.75" customHeight="1">
      <c r="A512" s="28" t="s">
        <v>1511</v>
      </c>
      <c r="B512" s="28" t="s">
        <v>1512</v>
      </c>
      <c r="C512" s="25">
        <v>44069</v>
      </c>
      <c r="D512" s="26">
        <v>44096</v>
      </c>
      <c r="E512" s="74">
        <f>D512-C512</f>
        <v>27</v>
      </c>
      <c r="F512" s="27" t="s">
        <v>0</v>
      </c>
      <c r="G512" s="29"/>
      <c r="H512" s="29"/>
      <c r="I512" s="29"/>
      <c r="J512" s="28"/>
      <c r="K512" s="3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 spans="1:27" ht="15.75" customHeight="1">
      <c r="A513" s="28" t="s">
        <v>1622</v>
      </c>
      <c r="B513" s="28" t="s">
        <v>1623</v>
      </c>
      <c r="C513" s="25">
        <v>43548</v>
      </c>
      <c r="D513" s="26">
        <v>44096</v>
      </c>
      <c r="E513" s="76">
        <f>D513-C513</f>
        <v>548</v>
      </c>
      <c r="F513" s="27" t="s">
        <v>0</v>
      </c>
      <c r="G513" s="29"/>
      <c r="H513" s="29"/>
      <c r="I513" s="29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 spans="1:27" ht="15.75" customHeight="1">
      <c r="A514" s="44" t="s">
        <v>1035</v>
      </c>
      <c r="B514" s="37" t="s">
        <v>1624</v>
      </c>
      <c r="C514" s="25">
        <v>43626</v>
      </c>
      <c r="D514" s="25">
        <v>44100</v>
      </c>
      <c r="E514" s="76">
        <f>D514-C514</f>
        <v>474</v>
      </c>
      <c r="F514" s="27" t="s">
        <v>65</v>
      </c>
      <c r="G514" s="29"/>
      <c r="H514" s="29"/>
      <c r="I514" s="29"/>
      <c r="J514" s="28"/>
      <c r="K514" s="38" t="s">
        <v>1625</v>
      </c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 spans="1:27" ht="15.75" customHeight="1">
      <c r="A515" s="28" t="s">
        <v>1626</v>
      </c>
      <c r="B515" s="28" t="s">
        <v>1626</v>
      </c>
      <c r="C515" s="25">
        <v>43841</v>
      </c>
      <c r="D515" s="25">
        <v>44100</v>
      </c>
      <c r="E515" s="76">
        <f>D515-C515</f>
        <v>259</v>
      </c>
      <c r="F515" s="27" t="s">
        <v>1584</v>
      </c>
      <c r="G515" s="29"/>
      <c r="H515" s="29"/>
      <c r="I515" s="29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 spans="1:27" ht="15.75" customHeight="1">
      <c r="A516" s="28" t="s">
        <v>1627</v>
      </c>
      <c r="B516" s="28" t="s">
        <v>1628</v>
      </c>
      <c r="C516" s="25">
        <v>44087</v>
      </c>
      <c r="D516" s="26">
        <v>44107</v>
      </c>
      <c r="E516" s="74">
        <f>D516-C516</f>
        <v>20</v>
      </c>
      <c r="F516" s="27" t="s">
        <v>0</v>
      </c>
      <c r="G516" s="29"/>
      <c r="H516" s="29"/>
      <c r="I516" s="29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 spans="1:27" ht="15.75" customHeight="1">
      <c r="A517" s="40" t="s">
        <v>1343</v>
      </c>
      <c r="B517" s="28" t="s">
        <v>1344</v>
      </c>
      <c r="C517" s="25">
        <v>44002</v>
      </c>
      <c r="D517" s="26">
        <v>44107</v>
      </c>
      <c r="E517" s="76">
        <f>D517-C517</f>
        <v>105</v>
      </c>
      <c r="F517" s="27" t="s">
        <v>0</v>
      </c>
      <c r="G517" s="29"/>
      <c r="H517" s="29"/>
      <c r="I517" s="29"/>
      <c r="J517" s="28"/>
      <c r="K517" s="38" t="s">
        <v>1345</v>
      </c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 spans="1:27" ht="15.75" customHeight="1">
      <c r="A518" s="28" t="s">
        <v>1629</v>
      </c>
      <c r="B518" s="58" t="s">
        <v>1630</v>
      </c>
      <c r="C518" s="25">
        <v>43935</v>
      </c>
      <c r="D518" s="26">
        <v>44107</v>
      </c>
      <c r="E518" s="76">
        <f>D518-C518</f>
        <v>172</v>
      </c>
      <c r="F518" s="27" t="s">
        <v>0</v>
      </c>
      <c r="G518" s="29"/>
      <c r="H518" s="29"/>
      <c r="I518" s="29"/>
      <c r="J518" s="28"/>
      <c r="K518" s="28"/>
      <c r="L518" s="28" t="s">
        <v>1631</v>
      </c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 spans="1:27" ht="15.75" customHeight="1">
      <c r="A519" s="28" t="s">
        <v>1632</v>
      </c>
      <c r="B519" s="28" t="s">
        <v>1633</v>
      </c>
      <c r="C519" s="25">
        <v>44079</v>
      </c>
      <c r="D519" s="26">
        <v>44107</v>
      </c>
      <c r="E519" s="74">
        <f>D519-C519</f>
        <v>28</v>
      </c>
      <c r="F519" s="27" t="s">
        <v>0</v>
      </c>
      <c r="G519" s="29"/>
      <c r="H519" s="29"/>
      <c r="I519" s="29"/>
      <c r="J519" s="28"/>
      <c r="K519" s="28"/>
      <c r="L519" s="28" t="s">
        <v>1634</v>
      </c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 spans="1:27" ht="15.75" customHeight="1">
      <c r="A520" s="28" t="s">
        <v>977</v>
      </c>
      <c r="B520" s="24" t="s">
        <v>978</v>
      </c>
      <c r="C520" s="25">
        <v>43992</v>
      </c>
      <c r="D520" s="26">
        <v>44107</v>
      </c>
      <c r="E520" s="76">
        <f>D520-C520</f>
        <v>115</v>
      </c>
      <c r="F520" s="27" t="s">
        <v>0</v>
      </c>
      <c r="G520" s="29" t="s">
        <v>37</v>
      </c>
      <c r="H520" s="29"/>
      <c r="I520" s="29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 spans="1:27" ht="15.75" customHeight="1">
      <c r="A521" s="28" t="s">
        <v>1635</v>
      </c>
      <c r="B521" s="28" t="s">
        <v>1636</v>
      </c>
      <c r="C521" s="25">
        <v>44074</v>
      </c>
      <c r="D521" s="26">
        <v>44108</v>
      </c>
      <c r="E521" s="76">
        <f>D521-C521</f>
        <v>34</v>
      </c>
      <c r="F521" s="27" t="s">
        <v>0</v>
      </c>
      <c r="G521" s="29"/>
      <c r="H521" s="29"/>
      <c r="I521" s="29"/>
      <c r="J521" s="28"/>
      <c r="K521" s="28"/>
      <c r="L521" s="28" t="s">
        <v>1637</v>
      </c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 spans="1:27" ht="15.75" customHeight="1">
      <c r="A522" s="28" t="s">
        <v>1638</v>
      </c>
      <c r="B522" s="24" t="s">
        <v>976</v>
      </c>
      <c r="C522" s="25">
        <v>43976</v>
      </c>
      <c r="D522" s="26">
        <v>44108</v>
      </c>
      <c r="E522" s="74">
        <f>D522-C522</f>
        <v>132</v>
      </c>
      <c r="F522" s="27" t="s">
        <v>0</v>
      </c>
      <c r="G522" s="27" t="s">
        <v>727</v>
      </c>
      <c r="H522" s="27"/>
      <c r="I522" s="29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 spans="1:27" ht="15.75" customHeight="1">
      <c r="A523" s="28" t="s">
        <v>1639</v>
      </c>
      <c r="B523" s="28" t="s">
        <v>1640</v>
      </c>
      <c r="C523" s="25">
        <v>44073</v>
      </c>
      <c r="D523" s="26">
        <v>44114</v>
      </c>
      <c r="E523" s="74">
        <f>D523-C523</f>
        <v>41</v>
      </c>
      <c r="F523" s="27" t="s">
        <v>1641</v>
      </c>
      <c r="G523" s="29"/>
      <c r="H523" s="29"/>
      <c r="I523" s="29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 spans="1:27" ht="15.75" customHeight="1">
      <c r="A524" s="28" t="s">
        <v>1642</v>
      </c>
      <c r="B524" s="28" t="s">
        <v>1643</v>
      </c>
      <c r="C524" s="25">
        <v>44074</v>
      </c>
      <c r="D524" s="26">
        <v>44114</v>
      </c>
      <c r="E524" s="76">
        <f>D524-C524</f>
        <v>40</v>
      </c>
      <c r="F524" s="27" t="s">
        <v>0</v>
      </c>
      <c r="G524" s="29"/>
      <c r="H524" s="29"/>
      <c r="I524" s="29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 spans="1:27" ht="15.75" customHeight="1">
      <c r="A525" s="40" t="s">
        <v>1644</v>
      </c>
      <c r="B525" s="28" t="s">
        <v>1645</v>
      </c>
      <c r="C525" s="25">
        <v>43546</v>
      </c>
      <c r="D525" s="25">
        <v>44116</v>
      </c>
      <c r="E525" s="76">
        <f>D525-C525</f>
        <v>570</v>
      </c>
      <c r="F525" s="27" t="s">
        <v>1042</v>
      </c>
      <c r="G525" s="29"/>
      <c r="H525" s="29"/>
      <c r="I525" s="29"/>
      <c r="J525" s="28"/>
      <c r="K525" s="38" t="s">
        <v>1646</v>
      </c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 spans="1:27" ht="15.75" customHeight="1">
      <c r="A526" s="28" t="s">
        <v>1528</v>
      </c>
      <c r="B526" s="28" t="s">
        <v>1529</v>
      </c>
      <c r="C526" s="25">
        <v>44065</v>
      </c>
      <c r="D526" s="26">
        <v>44119</v>
      </c>
      <c r="E526" s="74">
        <f>D526-C526</f>
        <v>54</v>
      </c>
      <c r="F526" s="27" t="s">
        <v>0</v>
      </c>
      <c r="G526" s="29"/>
      <c r="H526" s="29"/>
      <c r="I526" s="29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 spans="1:27" ht="15.75" customHeight="1">
      <c r="A527" s="28" t="s">
        <v>308</v>
      </c>
      <c r="B527" s="28" t="s">
        <v>309</v>
      </c>
      <c r="C527" s="25">
        <v>43947</v>
      </c>
      <c r="D527" s="26">
        <v>44121</v>
      </c>
      <c r="E527" s="74">
        <f>D527-C527</f>
        <v>174</v>
      </c>
      <c r="F527" s="27" t="s">
        <v>0</v>
      </c>
      <c r="G527" s="29"/>
      <c r="H527" s="29"/>
      <c r="I527" s="29" t="s">
        <v>9</v>
      </c>
      <c r="J527" s="28"/>
      <c r="K527" s="28"/>
      <c r="L527" s="28" t="s">
        <v>311</v>
      </c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 spans="1:27" ht="15.75" customHeight="1">
      <c r="A528" s="28" t="s">
        <v>399</v>
      </c>
      <c r="B528" s="28" t="s">
        <v>400</v>
      </c>
      <c r="C528" s="25">
        <v>43913</v>
      </c>
      <c r="D528" s="26">
        <v>44121</v>
      </c>
      <c r="E528" s="74">
        <f>D528-C528</f>
        <v>208</v>
      </c>
      <c r="F528" s="27" t="s">
        <v>0</v>
      </c>
      <c r="G528" s="29" t="s">
        <v>401</v>
      </c>
      <c r="H528" s="29"/>
      <c r="I528" s="29"/>
      <c r="J528" s="28"/>
      <c r="K528" s="38" t="s">
        <v>402</v>
      </c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 spans="1:27" ht="17.25" customHeight="1">
      <c r="A529" s="28" t="s">
        <v>1647</v>
      </c>
      <c r="B529" s="28" t="s">
        <v>1648</v>
      </c>
      <c r="C529" s="25">
        <v>44024</v>
      </c>
      <c r="D529" s="26">
        <v>44126</v>
      </c>
      <c r="E529" s="74">
        <f>D529-C529</f>
        <v>102</v>
      </c>
      <c r="F529" s="27" t="s">
        <v>0</v>
      </c>
      <c r="G529" s="29"/>
      <c r="H529" s="29"/>
      <c r="I529" s="29"/>
      <c r="J529" s="28"/>
      <c r="K529" s="28"/>
      <c r="L529" s="59" t="s">
        <v>1649</v>
      </c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 spans="1:27" ht="15.75" customHeight="1">
      <c r="A530" s="28" t="s">
        <v>1650</v>
      </c>
      <c r="B530" s="28" t="s">
        <v>1651</v>
      </c>
      <c r="C530" s="25">
        <v>44025</v>
      </c>
      <c r="D530" s="26">
        <v>44128</v>
      </c>
      <c r="E530" s="74">
        <f>D530-C530</f>
        <v>103</v>
      </c>
      <c r="F530" s="27" t="s">
        <v>1641</v>
      </c>
      <c r="G530" s="29"/>
      <c r="H530" s="29"/>
      <c r="I530" s="29" t="s">
        <v>30</v>
      </c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 spans="1:27" ht="15.75" customHeight="1">
      <c r="A531" s="28" t="s">
        <v>1652</v>
      </c>
      <c r="B531" s="28" t="s">
        <v>1653</v>
      </c>
      <c r="C531" s="25">
        <v>43899</v>
      </c>
      <c r="D531" s="26">
        <v>44128</v>
      </c>
      <c r="E531" s="74">
        <f>D531-C531</f>
        <v>229</v>
      </c>
      <c r="F531" s="29" t="s">
        <v>0</v>
      </c>
      <c r="G531" s="29" t="s">
        <v>37</v>
      </c>
      <c r="H531" s="29"/>
      <c r="I531" s="29"/>
      <c r="J531" s="28"/>
      <c r="K531" s="38" t="s">
        <v>1654</v>
      </c>
      <c r="L531" s="59" t="s">
        <v>1655</v>
      </c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 spans="1:27" ht="15.75" customHeight="1">
      <c r="A532" s="28" t="s">
        <v>1656</v>
      </c>
      <c r="B532" s="28" t="s">
        <v>1657</v>
      </c>
      <c r="C532" s="25">
        <v>44016</v>
      </c>
      <c r="D532" s="26">
        <v>44128</v>
      </c>
      <c r="E532" s="74">
        <f>D532-C532</f>
        <v>112</v>
      </c>
      <c r="F532" s="29" t="s">
        <v>106</v>
      </c>
      <c r="G532" s="29"/>
      <c r="H532" s="29"/>
      <c r="I532" s="29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 spans="1:27" ht="15.75" customHeight="1">
      <c r="A533" s="28" t="s">
        <v>1658</v>
      </c>
      <c r="B533" s="28" t="s">
        <v>1659</v>
      </c>
      <c r="C533" s="25">
        <v>43979</v>
      </c>
      <c r="D533" s="26">
        <v>44134</v>
      </c>
      <c r="E533" s="74">
        <f>D533-C533</f>
        <v>155</v>
      </c>
      <c r="F533" s="27" t="s">
        <v>1660</v>
      </c>
      <c r="G533" s="29" t="s">
        <v>37</v>
      </c>
      <c r="H533" s="29"/>
      <c r="I533" s="29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 spans="1:27" ht="15.75" customHeight="1">
      <c r="A534" s="28" t="s">
        <v>1430</v>
      </c>
      <c r="B534" s="28" t="s">
        <v>1661</v>
      </c>
      <c r="C534" s="25">
        <v>44003</v>
      </c>
      <c r="D534" s="25">
        <v>44135</v>
      </c>
      <c r="E534" s="76">
        <f>D534-C534</f>
        <v>132</v>
      </c>
      <c r="F534" s="27" t="s">
        <v>0</v>
      </c>
      <c r="G534" s="29" t="s">
        <v>768</v>
      </c>
      <c r="H534" s="29"/>
      <c r="I534" s="29"/>
      <c r="J534" s="28"/>
      <c r="K534" s="38" t="s">
        <v>769</v>
      </c>
      <c r="L534" s="28" t="s">
        <v>766</v>
      </c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 spans="1:27" ht="15.75" customHeight="1">
      <c r="A535" s="28" t="s">
        <v>1662</v>
      </c>
      <c r="B535" s="28" t="s">
        <v>1663</v>
      </c>
      <c r="C535" s="25">
        <v>44124</v>
      </c>
      <c r="D535" s="25">
        <v>44135</v>
      </c>
      <c r="E535" s="74">
        <f>D535-C535</f>
        <v>11</v>
      </c>
      <c r="F535" s="27" t="s">
        <v>0</v>
      </c>
      <c r="G535" s="29"/>
      <c r="H535" s="29"/>
      <c r="I535" s="29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 spans="1:27" ht="15.75" customHeight="1">
      <c r="A536" s="28" t="s">
        <v>1664</v>
      </c>
      <c r="B536" s="28" t="s">
        <v>1665</v>
      </c>
      <c r="C536" s="25">
        <v>44032</v>
      </c>
      <c r="D536" s="25">
        <v>44135</v>
      </c>
      <c r="E536" s="74">
        <f>D536-C536</f>
        <v>103</v>
      </c>
      <c r="F536" s="27" t="s">
        <v>1430</v>
      </c>
      <c r="G536" s="29"/>
      <c r="H536" s="29"/>
      <c r="I536" s="29"/>
      <c r="J536" s="28"/>
      <c r="K536" s="28"/>
      <c r="L536" s="28" t="s">
        <v>1666</v>
      </c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 spans="1:27" ht="15.75" customHeight="1">
      <c r="A537" s="28" t="s">
        <v>1667</v>
      </c>
      <c r="B537" s="28" t="s">
        <v>1668</v>
      </c>
      <c r="C537" s="25">
        <v>44132</v>
      </c>
      <c r="D537" s="25">
        <v>44135</v>
      </c>
      <c r="E537" s="74">
        <f>D537-C537</f>
        <v>3</v>
      </c>
      <c r="F537" s="27" t="s">
        <v>0</v>
      </c>
      <c r="G537" s="29"/>
      <c r="H537" s="29"/>
      <c r="I537" s="29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 spans="1:27" ht="15.75" customHeight="1">
      <c r="A538" s="28" t="s">
        <v>1669</v>
      </c>
      <c r="B538" s="28" t="s">
        <v>1670</v>
      </c>
      <c r="C538" s="25">
        <v>44131</v>
      </c>
      <c r="D538" s="26">
        <v>44137</v>
      </c>
      <c r="E538" s="74">
        <f>D538-C538</f>
        <v>6</v>
      </c>
      <c r="F538" s="27" t="s">
        <v>0</v>
      </c>
      <c r="G538" s="29" t="s">
        <v>7</v>
      </c>
      <c r="H538" s="29"/>
      <c r="I538" s="29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 spans="1:27" ht="15.75" customHeight="1">
      <c r="A539" s="28" t="s">
        <v>1671</v>
      </c>
      <c r="B539" s="28" t="s">
        <v>1672</v>
      </c>
      <c r="C539" s="25">
        <v>43918</v>
      </c>
      <c r="D539" s="26">
        <v>44142</v>
      </c>
      <c r="E539" s="74">
        <f>D539-C539</f>
        <v>224</v>
      </c>
      <c r="F539" s="27" t="s">
        <v>1673</v>
      </c>
      <c r="G539" s="29"/>
      <c r="H539" s="29"/>
      <c r="I539" s="29" t="s">
        <v>293</v>
      </c>
      <c r="J539" s="28"/>
      <c r="K539" s="38" t="s">
        <v>1674</v>
      </c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 spans="1:27" ht="15.75" customHeight="1">
      <c r="A540" s="44" t="s">
        <v>1155</v>
      </c>
      <c r="B540" s="24" t="s">
        <v>1156</v>
      </c>
      <c r="C540" s="25">
        <v>44088</v>
      </c>
      <c r="D540" s="26">
        <v>44142</v>
      </c>
      <c r="E540" s="74">
        <f>D540-C540</f>
        <v>54</v>
      </c>
      <c r="F540" s="27" t="s">
        <v>0</v>
      </c>
      <c r="G540" s="29"/>
      <c r="H540" s="29"/>
      <c r="I540" s="29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 spans="1:27" ht="15.75" customHeight="1">
      <c r="A541" s="23" t="s">
        <v>890</v>
      </c>
      <c r="B541" s="28" t="s">
        <v>1264</v>
      </c>
      <c r="C541" s="25">
        <v>44068</v>
      </c>
      <c r="D541" s="26">
        <v>44142</v>
      </c>
      <c r="E541" s="74">
        <f>D541-C541</f>
        <v>74</v>
      </c>
      <c r="F541" s="27" t="s">
        <v>0</v>
      </c>
      <c r="G541" s="29" t="s">
        <v>1</v>
      </c>
      <c r="H541" s="29"/>
      <c r="I541" s="29"/>
      <c r="J541" s="28"/>
      <c r="K541" s="38" t="s">
        <v>1265</v>
      </c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 spans="1:27" ht="15.75" customHeight="1">
      <c r="A542" s="28" t="s">
        <v>1295</v>
      </c>
      <c r="B542" s="28" t="s">
        <v>1296</v>
      </c>
      <c r="C542" s="25">
        <v>44102</v>
      </c>
      <c r="D542" s="26">
        <v>44149</v>
      </c>
      <c r="E542" s="74">
        <f>D542-C542</f>
        <v>47</v>
      </c>
      <c r="F542" s="27" t="s">
        <v>0</v>
      </c>
      <c r="G542" s="29" t="s">
        <v>37</v>
      </c>
      <c r="H542" s="29"/>
      <c r="I542" s="29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 spans="1:27" ht="15.75" customHeight="1">
      <c r="A543" s="28" t="s">
        <v>1675</v>
      </c>
      <c r="B543" s="28" t="s">
        <v>1676</v>
      </c>
      <c r="C543" s="25">
        <v>44090</v>
      </c>
      <c r="D543" s="26">
        <v>44149</v>
      </c>
      <c r="E543" s="74">
        <f>D543-C543</f>
        <v>59</v>
      </c>
      <c r="F543" s="27" t="s">
        <v>1101</v>
      </c>
      <c r="G543" s="29"/>
      <c r="H543" s="29"/>
      <c r="I543" s="29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 spans="1:27" ht="15.75" customHeight="1">
      <c r="A544" s="44" t="s">
        <v>1115</v>
      </c>
      <c r="B544" s="24" t="s">
        <v>1116</v>
      </c>
      <c r="C544" s="25">
        <v>44018</v>
      </c>
      <c r="D544" s="26">
        <v>44150</v>
      </c>
      <c r="E544" s="74">
        <f>D544-C544</f>
        <v>132</v>
      </c>
      <c r="F544" s="27" t="s">
        <v>0</v>
      </c>
      <c r="G544" s="29"/>
      <c r="H544" s="29"/>
      <c r="I544" s="29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 spans="1:27" ht="15.75" customHeight="1">
      <c r="A545" s="28" t="s">
        <v>1677</v>
      </c>
      <c r="B545" s="28" t="s">
        <v>1678</v>
      </c>
      <c r="C545" s="25">
        <v>43987</v>
      </c>
      <c r="D545" s="26">
        <v>44151</v>
      </c>
      <c r="E545" s="74">
        <f>D545-C545</f>
        <v>164</v>
      </c>
      <c r="F545" s="27" t="s">
        <v>0</v>
      </c>
      <c r="G545" s="29" t="s">
        <v>364</v>
      </c>
      <c r="H545" s="29"/>
      <c r="I545" s="29"/>
      <c r="J545" s="28"/>
      <c r="K545" s="28"/>
      <c r="L545" s="28" t="s">
        <v>1679</v>
      </c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 spans="1:27" ht="15.75" customHeight="1">
      <c r="A546" s="28" t="s">
        <v>1680</v>
      </c>
      <c r="B546" s="28" t="s">
        <v>1681</v>
      </c>
      <c r="C546" s="25">
        <v>44048</v>
      </c>
      <c r="D546" s="26">
        <v>44154</v>
      </c>
      <c r="E546" s="74">
        <f>D546-C546</f>
        <v>106</v>
      </c>
      <c r="F546" s="27" t="s">
        <v>0</v>
      </c>
      <c r="G546" s="29" t="s">
        <v>1682</v>
      </c>
      <c r="H546" s="29"/>
      <c r="I546" s="29" t="s">
        <v>293</v>
      </c>
      <c r="J546" s="28"/>
      <c r="K546" s="28"/>
      <c r="L546" s="28" t="s">
        <v>1683</v>
      </c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 spans="1:27" ht="15.75" customHeight="1">
      <c r="A547" s="28" t="s">
        <v>1684</v>
      </c>
      <c r="B547" s="28" t="s">
        <v>1685</v>
      </c>
      <c r="C547" s="25">
        <v>44073</v>
      </c>
      <c r="D547" s="26">
        <v>44155</v>
      </c>
      <c r="E547" s="74">
        <f>D547-C547</f>
        <v>82</v>
      </c>
      <c r="F547" s="27" t="s">
        <v>89</v>
      </c>
      <c r="G547" s="29"/>
      <c r="H547" s="29"/>
      <c r="I547" s="29"/>
      <c r="J547" s="28"/>
      <c r="K547" s="28"/>
      <c r="L547" s="28" t="s">
        <v>1686</v>
      </c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 spans="1:27" ht="15.75" customHeight="1">
      <c r="A548" s="28" t="s">
        <v>1687</v>
      </c>
      <c r="B548" s="28" t="s">
        <v>1688</v>
      </c>
      <c r="C548" s="25">
        <v>44134</v>
      </c>
      <c r="D548" s="26">
        <v>44155</v>
      </c>
      <c r="E548" s="74">
        <f>D548-C548</f>
        <v>21</v>
      </c>
      <c r="F548" s="27" t="s">
        <v>1552</v>
      </c>
      <c r="G548" s="29"/>
      <c r="H548" s="29"/>
      <c r="I548" s="29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 spans="1:27" ht="15.75" customHeight="1">
      <c r="A549" s="28" t="s">
        <v>1689</v>
      </c>
      <c r="B549" s="28" t="s">
        <v>1690</v>
      </c>
      <c r="C549" s="25">
        <v>44004</v>
      </c>
      <c r="D549" s="26">
        <v>44155</v>
      </c>
      <c r="E549" s="74">
        <f>D549-C549</f>
        <v>151</v>
      </c>
      <c r="F549" s="27" t="s">
        <v>1641</v>
      </c>
      <c r="G549" s="29" t="s">
        <v>1</v>
      </c>
      <c r="H549" s="29"/>
      <c r="I549" s="29"/>
      <c r="J549" s="28"/>
      <c r="K549" s="28"/>
      <c r="L549" s="28" t="s">
        <v>1691</v>
      </c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 spans="1:27" ht="15.75" customHeight="1">
      <c r="A550" s="28" t="s">
        <v>1641</v>
      </c>
      <c r="B550" s="28" t="s">
        <v>1692</v>
      </c>
      <c r="C550" s="25">
        <v>43876</v>
      </c>
      <c r="D550" s="26">
        <v>44155</v>
      </c>
      <c r="E550" s="74">
        <f>D550-C550</f>
        <v>279</v>
      </c>
      <c r="F550" s="27" t="s">
        <v>0</v>
      </c>
      <c r="G550" s="29" t="s">
        <v>1</v>
      </c>
      <c r="H550" s="29"/>
      <c r="I550" s="29"/>
      <c r="J550" s="28"/>
      <c r="K550" s="38" t="s">
        <v>1693</v>
      </c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 spans="1:27" ht="15.75" customHeight="1">
      <c r="A551" s="28" t="s">
        <v>1694</v>
      </c>
      <c r="B551" s="28" t="s">
        <v>1695</v>
      </c>
      <c r="C551" s="25">
        <v>43884</v>
      </c>
      <c r="D551" s="26">
        <v>44155</v>
      </c>
      <c r="E551" s="74">
        <f>D551-C551</f>
        <v>271</v>
      </c>
      <c r="F551" s="27" t="s">
        <v>0</v>
      </c>
      <c r="G551" s="29" t="s">
        <v>1696</v>
      </c>
      <c r="H551" s="29"/>
      <c r="I551" s="29"/>
      <c r="J551" s="28"/>
      <c r="K551" s="38" t="s">
        <v>1697</v>
      </c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 spans="1:27" ht="15.75" customHeight="1">
      <c r="A552" s="28" t="s">
        <v>1595</v>
      </c>
      <c r="B552" s="28" t="s">
        <v>1596</v>
      </c>
      <c r="C552" s="25">
        <v>44092</v>
      </c>
      <c r="D552" s="26">
        <v>44156</v>
      </c>
      <c r="E552" s="74">
        <f>D552-C552</f>
        <v>64</v>
      </c>
      <c r="F552" s="27" t="s">
        <v>0</v>
      </c>
      <c r="G552" s="29"/>
      <c r="H552" s="29"/>
      <c r="I552" s="29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 spans="1:27">
      <c r="A553" s="40" t="s">
        <v>89</v>
      </c>
      <c r="B553" s="28" t="s">
        <v>1698</v>
      </c>
      <c r="C553" s="25">
        <v>43569</v>
      </c>
      <c r="D553" s="26">
        <v>44156</v>
      </c>
      <c r="E553" s="74">
        <f>D553-C553</f>
        <v>587</v>
      </c>
      <c r="F553" s="27" t="s">
        <v>0</v>
      </c>
      <c r="G553" s="29" t="s">
        <v>57</v>
      </c>
      <c r="H553" s="29"/>
      <c r="I553" s="29"/>
      <c r="J553" s="28"/>
      <c r="K553" s="38" t="s">
        <v>1699</v>
      </c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 spans="1:27" s="90" customFormat="1" ht="15.75" customHeight="1">
      <c r="A554" s="28" t="s">
        <v>1700</v>
      </c>
      <c r="B554" s="59" t="s">
        <v>1701</v>
      </c>
      <c r="C554" s="25">
        <v>44079</v>
      </c>
      <c r="D554" s="26">
        <v>44156</v>
      </c>
      <c r="E554" s="74">
        <f>D554-C554</f>
        <v>77</v>
      </c>
      <c r="F554" s="27" t="s">
        <v>79</v>
      </c>
      <c r="G554" s="29"/>
      <c r="H554" s="29"/>
      <c r="I554" s="29" t="s">
        <v>9</v>
      </c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  <c r="AA554" s="99"/>
    </row>
    <row r="555" spans="1:27" s="90" customFormat="1" ht="15.75" customHeight="1">
      <c r="A555" s="44" t="s">
        <v>1237</v>
      </c>
      <c r="B555" s="28" t="s">
        <v>1702</v>
      </c>
      <c r="C555" s="25">
        <v>43662</v>
      </c>
      <c r="D555" s="25">
        <v>44158</v>
      </c>
      <c r="E555" s="76">
        <f>D555-C555</f>
        <v>496</v>
      </c>
      <c r="F555" s="27" t="s">
        <v>65</v>
      </c>
      <c r="G555" s="29" t="s">
        <v>30</v>
      </c>
      <c r="H555" s="29"/>
      <c r="I555" s="29"/>
      <c r="J555" s="28"/>
      <c r="K555" s="38" t="s">
        <v>1703</v>
      </c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 spans="1:27" s="90" customFormat="1" ht="15.75" customHeight="1">
      <c r="A556" s="28" t="s">
        <v>1704</v>
      </c>
      <c r="B556" s="28" t="s">
        <v>1705</v>
      </c>
      <c r="C556" s="25">
        <v>44091</v>
      </c>
      <c r="D556" s="26">
        <v>44162</v>
      </c>
      <c r="E556" s="74">
        <f>D556-C556</f>
        <v>71</v>
      </c>
      <c r="F556" s="27" t="s">
        <v>55</v>
      </c>
      <c r="G556" s="29"/>
      <c r="H556" s="29"/>
      <c r="I556" s="29"/>
      <c r="J556" s="99"/>
      <c r="K556" s="99"/>
      <c r="L556" s="28" t="s">
        <v>1706</v>
      </c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  <c r="AA556" s="99"/>
    </row>
    <row r="557" spans="1:27" s="90" customFormat="1" ht="15.75" customHeight="1">
      <c r="A557" s="28" t="s">
        <v>1707</v>
      </c>
      <c r="B557" s="28" t="s">
        <v>1708</v>
      </c>
      <c r="C557" s="25">
        <v>44114</v>
      </c>
      <c r="D557" s="26">
        <v>44164</v>
      </c>
      <c r="E557" s="74">
        <f>D557-C557</f>
        <v>50</v>
      </c>
      <c r="F557" s="27" t="s">
        <v>79</v>
      </c>
      <c r="G557" s="29"/>
      <c r="H557" s="29"/>
      <c r="I557" s="2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  <c r="AA557" s="99"/>
    </row>
    <row r="558" spans="1:27" s="90" customFormat="1" ht="15.75" customHeight="1">
      <c r="A558" s="40" t="s">
        <v>1371</v>
      </c>
      <c r="B558" s="37" t="s">
        <v>1709</v>
      </c>
      <c r="C558" s="25">
        <v>43737</v>
      </c>
      <c r="D558" s="25">
        <v>44166</v>
      </c>
      <c r="E558" s="76">
        <f>D558-C558</f>
        <v>429</v>
      </c>
      <c r="F558" s="27" t="s">
        <v>1131</v>
      </c>
      <c r="G558" s="29" t="s">
        <v>1</v>
      </c>
      <c r="H558" s="29"/>
      <c r="I558" s="29"/>
      <c r="J558" s="28"/>
      <c r="K558" s="38" t="s">
        <v>1710</v>
      </c>
      <c r="L558" s="28" t="s">
        <v>1711</v>
      </c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 spans="1:27" s="90" customFormat="1" ht="15.75" customHeight="1">
      <c r="A559" s="28" t="s">
        <v>1712</v>
      </c>
      <c r="B559" s="28" t="s">
        <v>1713</v>
      </c>
      <c r="C559" s="25">
        <v>44109</v>
      </c>
      <c r="D559" s="26">
        <v>44168</v>
      </c>
      <c r="E559" s="74">
        <f>D559-C559</f>
        <v>59</v>
      </c>
      <c r="F559" s="27" t="s">
        <v>0</v>
      </c>
      <c r="G559" s="29" t="s">
        <v>1353</v>
      </c>
      <c r="H559" s="29"/>
      <c r="I559" s="2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  <c r="AA559" s="99"/>
    </row>
    <row r="560" spans="1:27" s="90" customFormat="1" ht="15.75" customHeight="1">
      <c r="A560" s="28" t="s">
        <v>1714</v>
      </c>
      <c r="B560" s="28" t="s">
        <v>1714</v>
      </c>
      <c r="C560" s="25">
        <v>43836</v>
      </c>
      <c r="D560" s="26">
        <v>44169</v>
      </c>
      <c r="E560" s="74">
        <f>D560-C560</f>
        <v>333</v>
      </c>
      <c r="F560" s="27" t="s">
        <v>0</v>
      </c>
      <c r="G560" s="29" t="s">
        <v>30</v>
      </c>
      <c r="H560" s="29"/>
      <c r="I560" s="29" t="s">
        <v>293</v>
      </c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  <c r="AA560" s="99"/>
    </row>
    <row r="561" spans="1:27" s="90" customFormat="1" ht="15.75" customHeight="1">
      <c r="A561" s="28" t="s">
        <v>1632</v>
      </c>
      <c r="B561" s="28" t="s">
        <v>1633</v>
      </c>
      <c r="C561" s="25">
        <v>44131</v>
      </c>
      <c r="D561" s="26">
        <v>44170</v>
      </c>
      <c r="E561" s="74">
        <f>D561-C561</f>
        <v>39</v>
      </c>
      <c r="F561" s="27" t="s">
        <v>0</v>
      </c>
      <c r="G561" s="29" t="s">
        <v>1</v>
      </c>
      <c r="H561" s="29"/>
      <c r="I561" s="29"/>
      <c r="J561" s="28"/>
      <c r="K561" s="28"/>
      <c r="L561" s="28" t="s">
        <v>1634</v>
      </c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</row>
    <row r="562" spans="1:27" s="90" customFormat="1" ht="15.75" customHeight="1">
      <c r="A562" s="28" t="s">
        <v>1613</v>
      </c>
      <c r="B562" s="28" t="s">
        <v>1614</v>
      </c>
      <c r="C562" s="25">
        <v>44121</v>
      </c>
      <c r="D562" s="26">
        <v>44170</v>
      </c>
      <c r="E562" s="76">
        <f>D562-C562</f>
        <v>49</v>
      </c>
      <c r="F562" s="27" t="s">
        <v>0</v>
      </c>
      <c r="G562" s="29" t="s">
        <v>1715</v>
      </c>
      <c r="H562" s="29"/>
      <c r="I562" s="29" t="s">
        <v>293</v>
      </c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 spans="1:27" s="90" customFormat="1" ht="15.75" customHeight="1">
      <c r="A563" s="28" t="s">
        <v>1716</v>
      </c>
      <c r="B563" s="28" t="s">
        <v>1717</v>
      </c>
      <c r="C563" s="25">
        <v>44135</v>
      </c>
      <c r="D563" s="26">
        <v>44175</v>
      </c>
      <c r="E563" s="74">
        <f>D563-C563</f>
        <v>40</v>
      </c>
      <c r="F563" s="27" t="s">
        <v>0</v>
      </c>
      <c r="G563" s="29" t="s">
        <v>693</v>
      </c>
      <c r="H563" s="29"/>
      <c r="I563" s="2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  <c r="AA563" s="99"/>
    </row>
    <row r="564" spans="1:27" s="90" customFormat="1" ht="15.75" customHeight="1">
      <c r="A564" s="40" t="s">
        <v>1718</v>
      </c>
      <c r="B564" s="28" t="s">
        <v>1719</v>
      </c>
      <c r="C564" s="25">
        <v>43919</v>
      </c>
      <c r="D564" s="26">
        <v>44176</v>
      </c>
      <c r="E564" s="74">
        <f>D564-C564</f>
        <v>257</v>
      </c>
      <c r="F564" s="27" t="s">
        <v>0</v>
      </c>
      <c r="G564" s="29"/>
      <c r="H564" s="29"/>
      <c r="I564" s="29"/>
      <c r="J564" s="99"/>
      <c r="K564" s="38" t="s">
        <v>1720</v>
      </c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  <c r="AA564" s="99"/>
    </row>
    <row r="565" spans="1:27" s="90" customFormat="1" ht="15.75" customHeight="1">
      <c r="A565" s="40" t="s">
        <v>1323</v>
      </c>
      <c r="B565" s="28" t="s">
        <v>1721</v>
      </c>
      <c r="C565" s="25">
        <v>43778</v>
      </c>
      <c r="D565" s="25">
        <v>44177</v>
      </c>
      <c r="E565" s="76">
        <f>D565-C565</f>
        <v>399</v>
      </c>
      <c r="F565" s="27" t="s">
        <v>0</v>
      </c>
      <c r="G565" s="29" t="s">
        <v>1221</v>
      </c>
      <c r="H565" s="29"/>
      <c r="I565" s="29"/>
      <c r="J565" s="28"/>
      <c r="K565" s="38" t="s">
        <v>1722</v>
      </c>
      <c r="L565" s="28" t="s">
        <v>1723</v>
      </c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 spans="1:27" s="90" customFormat="1" ht="15.75" customHeight="1">
      <c r="A566" s="28" t="s">
        <v>222</v>
      </c>
      <c r="B566" s="28" t="s">
        <v>223</v>
      </c>
      <c r="C566" s="25">
        <v>43979</v>
      </c>
      <c r="D566" s="26">
        <v>44178</v>
      </c>
      <c r="E566" s="74">
        <f>D566-C566</f>
        <v>199</v>
      </c>
      <c r="F566" s="27" t="s">
        <v>1331</v>
      </c>
      <c r="G566" s="29"/>
      <c r="H566" s="29"/>
      <c r="I566" s="2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  <c r="AA566" s="99"/>
    </row>
    <row r="567" spans="1:27" s="90" customFormat="1" ht="15.75" customHeight="1">
      <c r="A567" s="28" t="s">
        <v>173</v>
      </c>
      <c r="B567" s="28" t="s">
        <v>173</v>
      </c>
      <c r="C567" s="25">
        <v>44111</v>
      </c>
      <c r="D567" s="25">
        <v>44178</v>
      </c>
      <c r="E567" s="74">
        <f>D567-C567</f>
        <v>67</v>
      </c>
      <c r="F567" s="27" t="s">
        <v>1101</v>
      </c>
      <c r="G567" s="29"/>
      <c r="H567" s="29"/>
      <c r="I567" s="29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 spans="1:27" s="90" customFormat="1">
      <c r="A568" s="40" t="s">
        <v>1724</v>
      </c>
      <c r="B568" s="28" t="s">
        <v>1725</v>
      </c>
      <c r="C568" s="25">
        <v>43582</v>
      </c>
      <c r="D568" s="25">
        <v>44180</v>
      </c>
      <c r="E568" s="76">
        <f>D568-C568</f>
        <v>598</v>
      </c>
      <c r="F568" s="27" t="s">
        <v>0</v>
      </c>
      <c r="G568" s="29"/>
      <c r="H568" s="29"/>
      <c r="I568" s="29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 spans="1:27" s="99" customFormat="1" ht="15.75" customHeight="1">
      <c r="A569" s="40" t="s">
        <v>1505</v>
      </c>
      <c r="B569" s="37" t="s">
        <v>1506</v>
      </c>
      <c r="C569" s="25">
        <v>44067</v>
      </c>
      <c r="D569" s="26">
        <v>44183</v>
      </c>
      <c r="E569" s="76">
        <f>D569-C569</f>
        <v>116</v>
      </c>
      <c r="F569" s="27" t="s">
        <v>0</v>
      </c>
      <c r="G569" s="29" t="s">
        <v>364</v>
      </c>
      <c r="H569" s="29"/>
      <c r="I569" s="29"/>
      <c r="J569" s="28"/>
      <c r="K569" s="38" t="s">
        <v>1507</v>
      </c>
    </row>
    <row r="570" spans="1:27" s="90" customFormat="1" ht="15.75" customHeight="1">
      <c r="A570" s="40" t="s">
        <v>1258</v>
      </c>
      <c r="B570" s="28" t="s">
        <v>1259</v>
      </c>
      <c r="C570" s="25">
        <v>44032</v>
      </c>
      <c r="D570" s="26">
        <v>44185</v>
      </c>
      <c r="E570" s="74">
        <f>D570-C570</f>
        <v>153</v>
      </c>
      <c r="F570" s="27" t="s">
        <v>0</v>
      </c>
      <c r="G570" s="29"/>
      <c r="H570" s="29"/>
      <c r="I570" s="29" t="s">
        <v>293</v>
      </c>
      <c r="J570" s="99"/>
      <c r="K570" s="99"/>
      <c r="L570" s="28" t="s">
        <v>1726</v>
      </c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  <c r="AA570" s="99"/>
    </row>
    <row r="571" spans="1:27" s="99" customFormat="1" ht="15.75" customHeight="1">
      <c r="A571" s="28" t="s">
        <v>1727</v>
      </c>
      <c r="B571" s="28" t="s">
        <v>1728</v>
      </c>
      <c r="C571" s="25">
        <v>44116</v>
      </c>
      <c r="D571" s="26">
        <v>44192</v>
      </c>
      <c r="E571" s="74">
        <f>D571-C571</f>
        <v>76</v>
      </c>
      <c r="F571" s="27" t="s">
        <v>0</v>
      </c>
      <c r="G571" s="29"/>
      <c r="H571" s="29"/>
      <c r="I571" s="29"/>
    </row>
    <row r="572" spans="1:27" s="90" customFormat="1" ht="15.75" customHeight="1">
      <c r="A572" s="40" t="s">
        <v>501</v>
      </c>
      <c r="B572" s="28" t="s">
        <v>502</v>
      </c>
      <c r="C572" s="25">
        <v>43850</v>
      </c>
      <c r="D572" s="26">
        <v>44198</v>
      </c>
      <c r="E572" s="74">
        <f>D572-C572</f>
        <v>348</v>
      </c>
      <c r="F572" s="27" t="s">
        <v>0</v>
      </c>
      <c r="G572" s="29" t="s">
        <v>57</v>
      </c>
      <c r="H572" s="29"/>
      <c r="I572" s="29"/>
      <c r="J572" s="99"/>
      <c r="K572" s="38" t="s">
        <v>503</v>
      </c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  <c r="AA572" s="99"/>
    </row>
    <row r="573" spans="1:27" s="90" customFormat="1" ht="15.75" customHeight="1">
      <c r="A573" s="28" t="s">
        <v>173</v>
      </c>
      <c r="B573" s="28" t="s">
        <v>173</v>
      </c>
      <c r="C573" s="25">
        <v>44184</v>
      </c>
      <c r="D573" s="26">
        <v>44198</v>
      </c>
      <c r="E573" s="74">
        <f>D573-C573</f>
        <v>14</v>
      </c>
      <c r="F573" s="27" t="s">
        <v>0</v>
      </c>
      <c r="G573" s="29" t="s">
        <v>1729</v>
      </c>
      <c r="H573" s="29"/>
      <c r="I573" s="29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 spans="1:27" s="90" customFormat="1" ht="15.75" customHeight="1">
      <c r="A574" s="28" t="s">
        <v>1730</v>
      </c>
      <c r="B574" s="28" t="s">
        <v>1731</v>
      </c>
      <c r="C574" s="25">
        <v>44025</v>
      </c>
      <c r="D574" s="26">
        <v>44199</v>
      </c>
      <c r="E574" s="74">
        <f>D574-C574</f>
        <v>174</v>
      </c>
      <c r="F574" s="27" t="s">
        <v>1641</v>
      </c>
      <c r="G574" s="29" t="s">
        <v>37</v>
      </c>
      <c r="H574" s="29"/>
      <c r="I574" s="29" t="s">
        <v>9</v>
      </c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  <c r="AA574" s="99"/>
    </row>
    <row r="575" spans="1:27" s="90" customFormat="1" ht="15.75" customHeight="1">
      <c r="A575" s="28" t="s">
        <v>1732</v>
      </c>
      <c r="B575" s="28" t="s">
        <v>1733</v>
      </c>
      <c r="C575" s="25">
        <v>44121</v>
      </c>
      <c r="D575" s="26">
        <v>44205</v>
      </c>
      <c r="E575" s="74">
        <f>D575-C575</f>
        <v>84</v>
      </c>
      <c r="F575" s="27" t="s">
        <v>0</v>
      </c>
      <c r="G575" s="29"/>
      <c r="H575" s="29"/>
      <c r="I575" s="29"/>
      <c r="J575" s="99"/>
      <c r="K575" s="107" t="s">
        <v>1734</v>
      </c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  <c r="AA575" s="99"/>
    </row>
    <row r="576" spans="1:27" s="99" customFormat="1" ht="15.75" customHeight="1">
      <c r="A576" s="28" t="s">
        <v>1735</v>
      </c>
      <c r="B576" s="28" t="s">
        <v>1736</v>
      </c>
      <c r="C576" s="25">
        <v>44023</v>
      </c>
      <c r="D576" s="26">
        <v>44206</v>
      </c>
      <c r="E576" s="74">
        <f>D576-C576</f>
        <v>183</v>
      </c>
      <c r="F576" s="29" t="s">
        <v>1577</v>
      </c>
      <c r="G576" s="29"/>
      <c r="H576" s="29"/>
      <c r="I576" s="29"/>
    </row>
    <row r="577" spans="1:27" s="99" customFormat="1" ht="15.75" customHeight="1">
      <c r="A577" s="28" t="s">
        <v>1358</v>
      </c>
      <c r="B577" s="28" t="s">
        <v>1359</v>
      </c>
      <c r="C577" s="25">
        <v>44091</v>
      </c>
      <c r="D577" s="26">
        <v>44214</v>
      </c>
      <c r="E577" s="74">
        <f>D577-C577</f>
        <v>123</v>
      </c>
      <c r="F577" s="27" t="s">
        <v>0</v>
      </c>
      <c r="G577" s="29"/>
      <c r="H577" s="29"/>
      <c r="I577" s="29"/>
      <c r="J577" s="28"/>
      <c r="K577" s="108" t="s">
        <v>1737</v>
      </c>
      <c r="L577" s="28" t="s">
        <v>1738</v>
      </c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 spans="1:27" s="99" customFormat="1" ht="15.75" customHeight="1">
      <c r="A578" s="99" t="s">
        <v>1739</v>
      </c>
      <c r="B578" s="99" t="s">
        <v>1739</v>
      </c>
      <c r="C578" s="25">
        <v>44200</v>
      </c>
      <c r="D578" s="26">
        <v>44217</v>
      </c>
      <c r="E578" s="74">
        <f>D578-C578</f>
        <v>17</v>
      </c>
      <c r="F578" s="29" t="s">
        <v>1351</v>
      </c>
      <c r="I578" s="29"/>
    </row>
    <row r="579" spans="1:27" s="99" customFormat="1" ht="15.75" customHeight="1">
      <c r="A579" s="99" t="s">
        <v>1740</v>
      </c>
      <c r="B579" s="99" t="s">
        <v>1741</v>
      </c>
      <c r="C579" s="25">
        <v>44198</v>
      </c>
      <c r="D579" s="26">
        <v>44218</v>
      </c>
      <c r="E579" s="74">
        <f>D579-C579</f>
        <v>20</v>
      </c>
      <c r="F579" s="27" t="s">
        <v>0</v>
      </c>
      <c r="G579" s="29"/>
      <c r="H579" s="29"/>
      <c r="I579" s="29"/>
    </row>
    <row r="580" spans="1:27" s="99" customFormat="1" ht="15.75" customHeight="1">
      <c r="A580" s="28" t="s">
        <v>1742</v>
      </c>
      <c r="B580" s="28" t="s">
        <v>1743</v>
      </c>
      <c r="C580" s="25">
        <v>44024</v>
      </c>
      <c r="D580" s="26">
        <v>44219</v>
      </c>
      <c r="E580" s="74">
        <f>D580-C580</f>
        <v>195</v>
      </c>
      <c r="F580" s="27" t="s">
        <v>1641</v>
      </c>
      <c r="G580" s="29" t="s">
        <v>37</v>
      </c>
      <c r="H580" s="29"/>
      <c r="I580" s="29"/>
    </row>
    <row r="581" spans="1:27" s="99" customFormat="1" ht="15.75" customHeight="1">
      <c r="A581" s="28" t="s">
        <v>1528</v>
      </c>
      <c r="B581" s="28" t="s">
        <v>1529</v>
      </c>
      <c r="C581" s="25">
        <v>44213</v>
      </c>
      <c r="D581" s="26">
        <v>44219</v>
      </c>
      <c r="E581" s="74">
        <f>D581-C581</f>
        <v>6</v>
      </c>
      <c r="F581" s="27" t="s">
        <v>0</v>
      </c>
      <c r="G581" s="29"/>
      <c r="H581" s="29"/>
      <c r="I581" s="29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 spans="1:27" s="99" customFormat="1" ht="15.75" customHeight="1">
      <c r="A582" s="99" t="s">
        <v>1744</v>
      </c>
      <c r="B582" s="99" t="s">
        <v>1745</v>
      </c>
      <c r="C582" s="25">
        <v>44219</v>
      </c>
      <c r="D582" s="26">
        <v>44219</v>
      </c>
      <c r="E582" s="74">
        <f>D582-C582</f>
        <v>0</v>
      </c>
      <c r="F582" s="27" t="s">
        <v>0</v>
      </c>
      <c r="G582" s="29"/>
      <c r="H582" s="29"/>
      <c r="I582" s="29" t="s">
        <v>3</v>
      </c>
    </row>
    <row r="583" spans="1:27" s="99" customFormat="1" ht="15.75" customHeight="1">
      <c r="A583" s="44" t="s">
        <v>1378</v>
      </c>
      <c r="B583" s="28" t="s">
        <v>1131</v>
      </c>
      <c r="C583" s="25">
        <v>43952</v>
      </c>
      <c r="D583" s="25">
        <v>44221</v>
      </c>
      <c r="E583" s="76">
        <f>D583-C583</f>
        <v>269</v>
      </c>
      <c r="F583" s="29" t="s">
        <v>1243</v>
      </c>
      <c r="G583" s="29" t="s">
        <v>1</v>
      </c>
      <c r="H583" s="29"/>
      <c r="I583" s="29"/>
      <c r="J583" s="28"/>
      <c r="K583" s="38" t="s">
        <v>1379</v>
      </c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 spans="1:27" s="99" customFormat="1" ht="15.75" customHeight="1">
      <c r="A584" s="28" t="s">
        <v>385</v>
      </c>
      <c r="B584" s="24" t="s">
        <v>386</v>
      </c>
      <c r="C584" s="25">
        <v>44218</v>
      </c>
      <c r="D584" s="26">
        <v>44222</v>
      </c>
      <c r="E584" s="74">
        <f>D584-C584</f>
        <v>4</v>
      </c>
      <c r="F584" s="27" t="s">
        <v>0</v>
      </c>
      <c r="G584" s="29" t="s">
        <v>37</v>
      </c>
      <c r="H584" s="29"/>
      <c r="I584" s="29"/>
    </row>
    <row r="585" spans="1:27" s="99" customFormat="1" ht="15.75" customHeight="1">
      <c r="A585" s="99" t="s">
        <v>1746</v>
      </c>
      <c r="B585" s="99" t="s">
        <v>1747</v>
      </c>
      <c r="C585" s="25">
        <v>44219</v>
      </c>
      <c r="D585" s="26">
        <v>44222</v>
      </c>
      <c r="E585" s="74">
        <f>D585-C585</f>
        <v>3</v>
      </c>
      <c r="F585" s="27" t="s">
        <v>1748</v>
      </c>
      <c r="G585" s="29" t="s">
        <v>1749</v>
      </c>
      <c r="H585" s="29"/>
      <c r="I585" s="29" t="s">
        <v>25</v>
      </c>
    </row>
    <row r="586" spans="1:27" s="99" customFormat="1" ht="15.75" customHeight="1">
      <c r="A586" s="28" t="s">
        <v>1295</v>
      </c>
      <c r="B586" s="28" t="s">
        <v>1296</v>
      </c>
      <c r="C586" s="25">
        <v>44173</v>
      </c>
      <c r="D586" s="26">
        <v>44233</v>
      </c>
      <c r="E586" s="74">
        <f>D586-C586</f>
        <v>60</v>
      </c>
      <c r="F586" s="27" t="s">
        <v>0</v>
      </c>
      <c r="G586" s="29" t="s">
        <v>1</v>
      </c>
      <c r="H586" s="29"/>
      <c r="I586" s="29"/>
      <c r="J586" s="28"/>
      <c r="K586" s="108" t="s">
        <v>1750</v>
      </c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 spans="1:27" s="99" customFormat="1" ht="15.75" customHeight="1">
      <c r="A587" s="28" t="s">
        <v>1751</v>
      </c>
      <c r="B587" s="28" t="s">
        <v>1752</v>
      </c>
      <c r="C587" s="25">
        <v>43848</v>
      </c>
      <c r="D587" s="26">
        <v>44234</v>
      </c>
      <c r="E587" s="74">
        <f>D587-C587</f>
        <v>386</v>
      </c>
      <c r="F587" s="27" t="s">
        <v>1584</v>
      </c>
      <c r="G587" s="29"/>
      <c r="H587" s="29"/>
      <c r="I587" s="29"/>
      <c r="K587" s="107" t="s">
        <v>1753</v>
      </c>
    </row>
    <row r="588" spans="1:27" s="99" customFormat="1" ht="15.75" customHeight="1">
      <c r="A588" s="99" t="s">
        <v>1754</v>
      </c>
      <c r="B588" s="99" t="s">
        <v>1755</v>
      </c>
      <c r="C588" s="25">
        <v>44167</v>
      </c>
      <c r="D588" s="26">
        <v>44237</v>
      </c>
      <c r="E588" s="74">
        <f>D588-C588</f>
        <v>70</v>
      </c>
      <c r="F588" s="27" t="s">
        <v>0</v>
      </c>
      <c r="G588" s="123" t="s">
        <v>45</v>
      </c>
      <c r="H588" s="123"/>
      <c r="I588" s="29"/>
      <c r="K588" s="107" t="s">
        <v>1756</v>
      </c>
    </row>
    <row r="589" spans="1:27" s="99" customFormat="1" ht="15.75" customHeight="1">
      <c r="A589" s="40" t="s">
        <v>418</v>
      </c>
      <c r="B589" s="28" t="s">
        <v>419</v>
      </c>
      <c r="C589" s="25">
        <v>44062</v>
      </c>
      <c r="D589" s="26">
        <v>44240</v>
      </c>
      <c r="E589" s="74">
        <f>D589-C589</f>
        <v>178</v>
      </c>
      <c r="F589" s="27" t="s">
        <v>0</v>
      </c>
      <c r="G589" s="29" t="s">
        <v>364</v>
      </c>
      <c r="H589" s="29"/>
      <c r="I589" s="29"/>
      <c r="K589" s="107" t="s">
        <v>420</v>
      </c>
    </row>
    <row r="590" spans="1:27" s="99" customFormat="1" ht="15.75" customHeight="1">
      <c r="A590" s="28" t="s">
        <v>1639</v>
      </c>
      <c r="B590" s="28" t="s">
        <v>1640</v>
      </c>
      <c r="C590" s="25">
        <v>44200</v>
      </c>
      <c r="D590" s="26">
        <v>44240</v>
      </c>
      <c r="E590" s="74">
        <f>D590-C590</f>
        <v>40</v>
      </c>
      <c r="F590" s="27" t="s">
        <v>0</v>
      </c>
      <c r="G590" s="29" t="s">
        <v>30</v>
      </c>
      <c r="H590" s="29"/>
      <c r="I590" s="29"/>
    </row>
    <row r="591" spans="1:27" s="99" customFormat="1" ht="15.75" customHeight="1">
      <c r="A591" s="99" t="s">
        <v>1757</v>
      </c>
      <c r="B591" s="59" t="s">
        <v>1758</v>
      </c>
      <c r="C591" s="25">
        <v>44195</v>
      </c>
      <c r="D591" s="26">
        <v>44241</v>
      </c>
      <c r="E591" s="74">
        <f>D591-C591</f>
        <v>46</v>
      </c>
      <c r="F591" s="27" t="s">
        <v>0</v>
      </c>
      <c r="G591" s="29"/>
      <c r="H591" s="29"/>
      <c r="I591" s="29"/>
      <c r="K591" s="107" t="s">
        <v>1759</v>
      </c>
    </row>
    <row r="592" spans="1:27" s="99" customFormat="1" ht="15.75" customHeight="1">
      <c r="A592" s="28" t="s">
        <v>1595</v>
      </c>
      <c r="B592" s="28" t="s">
        <v>1596</v>
      </c>
      <c r="C592" s="25">
        <v>44205</v>
      </c>
      <c r="D592" s="26">
        <v>44242</v>
      </c>
      <c r="E592" s="74">
        <f>D592-C592</f>
        <v>37</v>
      </c>
      <c r="F592" s="27" t="s">
        <v>0</v>
      </c>
      <c r="G592" s="29"/>
      <c r="H592" s="29"/>
      <c r="I592" s="29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 spans="1:12" s="99" customFormat="1" ht="15.75" customHeight="1">
      <c r="A593" s="44" t="s">
        <v>1378</v>
      </c>
      <c r="B593" s="28" t="s">
        <v>1131</v>
      </c>
      <c r="C593" s="25">
        <v>44222</v>
      </c>
      <c r="D593" s="25">
        <v>44246</v>
      </c>
      <c r="E593" s="76">
        <f>D593-C593</f>
        <v>24</v>
      </c>
      <c r="F593" s="29" t="s">
        <v>1243</v>
      </c>
      <c r="G593" s="29" t="s">
        <v>1</v>
      </c>
      <c r="H593" s="29"/>
      <c r="I593" s="29"/>
      <c r="J593" s="28"/>
      <c r="K593" s="38" t="s">
        <v>1379</v>
      </c>
    </row>
    <row r="594" spans="1:12" s="99" customFormat="1" ht="15.75" customHeight="1">
      <c r="A594" s="28" t="s">
        <v>1760</v>
      </c>
      <c r="B594" s="28" t="s">
        <v>1761</v>
      </c>
      <c r="C594" s="25">
        <v>44010</v>
      </c>
      <c r="D594" s="25">
        <v>44246</v>
      </c>
      <c r="E594" s="74">
        <f>D594-C594</f>
        <v>236</v>
      </c>
      <c r="F594" s="27" t="s">
        <v>0</v>
      </c>
      <c r="G594" s="29" t="s">
        <v>30</v>
      </c>
      <c r="H594" s="29"/>
      <c r="I594" s="29" t="s">
        <v>3</v>
      </c>
    </row>
    <row r="595" spans="1:12" s="112" customFormat="1" ht="15.75" customHeight="1">
      <c r="A595" s="28" t="s">
        <v>1762</v>
      </c>
      <c r="B595" s="28" t="s">
        <v>1763</v>
      </c>
      <c r="C595" s="109">
        <v>44030</v>
      </c>
      <c r="D595" s="110">
        <v>44247</v>
      </c>
      <c r="E595" s="74">
        <f>D595-C595</f>
        <v>217</v>
      </c>
      <c r="F595" s="111" t="s">
        <v>1760</v>
      </c>
      <c r="G595" s="111" t="s">
        <v>57</v>
      </c>
      <c r="H595" s="111"/>
      <c r="I595" s="111" t="s">
        <v>3</v>
      </c>
      <c r="L595" s="28" t="s">
        <v>1764</v>
      </c>
    </row>
    <row r="596" spans="1:12" s="112" customFormat="1" ht="15.75" customHeight="1">
      <c r="A596" s="112" t="s">
        <v>1748</v>
      </c>
      <c r="B596" s="99" t="s">
        <v>1765</v>
      </c>
      <c r="C596" s="109">
        <v>44219</v>
      </c>
      <c r="D596" s="110">
        <v>44247</v>
      </c>
      <c r="E596" s="74">
        <f>D596-C596</f>
        <v>28</v>
      </c>
      <c r="F596" s="113" t="s">
        <v>1766</v>
      </c>
      <c r="G596" s="111" t="s">
        <v>1</v>
      </c>
      <c r="H596" s="111"/>
      <c r="I596" s="111" t="s">
        <v>25</v>
      </c>
    </row>
    <row r="597" spans="1:12" s="99" customFormat="1" ht="15.75" customHeight="1">
      <c r="A597" s="40" t="s">
        <v>1447</v>
      </c>
      <c r="B597" s="28" t="s">
        <v>1767</v>
      </c>
      <c r="C597" s="25">
        <v>43865</v>
      </c>
      <c r="D597" s="26">
        <v>44248</v>
      </c>
      <c r="E597" s="74">
        <f>D597-C597</f>
        <v>383</v>
      </c>
      <c r="F597" s="113" t="s">
        <v>1331</v>
      </c>
      <c r="G597" s="29"/>
      <c r="H597" s="29"/>
      <c r="I597" s="29"/>
      <c r="K597" s="38" t="s">
        <v>1768</v>
      </c>
      <c r="L597" s="28" t="s">
        <v>1769</v>
      </c>
    </row>
    <row r="598" spans="1:12" s="99" customFormat="1" ht="15.75" customHeight="1">
      <c r="A598" s="28" t="s">
        <v>1770</v>
      </c>
      <c r="B598" s="28" t="s">
        <v>1771</v>
      </c>
      <c r="C598" s="25">
        <v>44095</v>
      </c>
      <c r="D598" s="26">
        <v>44251</v>
      </c>
      <c r="E598" s="74">
        <f>D598-C598</f>
        <v>156</v>
      </c>
      <c r="F598" s="27" t="s">
        <v>1751</v>
      </c>
      <c r="G598" s="29"/>
      <c r="H598" s="29"/>
      <c r="I598" s="29"/>
    </row>
    <row r="599" spans="1:12" s="99" customFormat="1" ht="15.75" customHeight="1">
      <c r="A599" s="99" t="s">
        <v>1772</v>
      </c>
      <c r="B599" s="99" t="s">
        <v>1773</v>
      </c>
      <c r="C599" s="25">
        <v>44241</v>
      </c>
      <c r="D599" s="26">
        <v>44257</v>
      </c>
      <c r="E599" s="74">
        <f>D599-C599</f>
        <v>16</v>
      </c>
      <c r="F599" s="27" t="s">
        <v>0</v>
      </c>
      <c r="G599" s="29"/>
      <c r="H599" s="29"/>
      <c r="I599" s="29"/>
    </row>
    <row r="600" spans="1:12" s="99" customFormat="1" ht="15.75" customHeight="1">
      <c r="A600" s="28" t="s">
        <v>1774</v>
      </c>
      <c r="B600" s="28" t="s">
        <v>1775</v>
      </c>
      <c r="C600" s="25">
        <v>44149</v>
      </c>
      <c r="D600" s="26">
        <v>44262</v>
      </c>
      <c r="E600" s="74">
        <f>D600-C600</f>
        <v>113</v>
      </c>
      <c r="F600" s="27" t="s">
        <v>0</v>
      </c>
      <c r="G600" s="29" t="s">
        <v>1</v>
      </c>
      <c r="H600" s="29"/>
      <c r="I600" s="29"/>
      <c r="K600" s="107" t="s">
        <v>1776</v>
      </c>
    </row>
    <row r="601" spans="1:12" s="99" customFormat="1" ht="15.75" customHeight="1">
      <c r="A601" s="99" t="s">
        <v>1777</v>
      </c>
      <c r="B601" s="99" t="s">
        <v>1778</v>
      </c>
      <c r="C601" s="25">
        <v>44244</v>
      </c>
      <c r="D601" s="26">
        <v>44262</v>
      </c>
      <c r="E601" s="74">
        <f>D601-C601</f>
        <v>18</v>
      </c>
      <c r="F601" s="27" t="s">
        <v>0</v>
      </c>
      <c r="G601" s="29"/>
      <c r="H601" s="29"/>
      <c r="I601" s="29"/>
    </row>
    <row r="602" spans="1:12" s="99" customFormat="1" ht="15.75" customHeight="1">
      <c r="A602" s="28" t="s">
        <v>1779</v>
      </c>
      <c r="B602" s="37" t="s">
        <v>1780</v>
      </c>
      <c r="C602" s="25">
        <v>44005</v>
      </c>
      <c r="D602" s="26">
        <v>44262</v>
      </c>
      <c r="E602" s="74">
        <f>D602-C602</f>
        <v>257</v>
      </c>
      <c r="F602" s="27" t="s">
        <v>0</v>
      </c>
      <c r="G602" s="29"/>
      <c r="H602" s="29"/>
      <c r="I602" s="29"/>
      <c r="L602" s="37" t="s">
        <v>1781</v>
      </c>
    </row>
    <row r="603" spans="1:12" s="99" customFormat="1" ht="15.75" customHeight="1">
      <c r="A603" s="28" t="s">
        <v>1782</v>
      </c>
      <c r="B603" s="28" t="s">
        <v>213</v>
      </c>
      <c r="C603" s="25">
        <v>43930</v>
      </c>
      <c r="D603" s="26">
        <v>44268</v>
      </c>
      <c r="E603" s="74">
        <f>D603-C603</f>
        <v>338</v>
      </c>
      <c r="F603" s="27" t="s">
        <v>0</v>
      </c>
      <c r="G603" s="29" t="s">
        <v>1</v>
      </c>
      <c r="H603" s="29"/>
      <c r="I603" s="29"/>
      <c r="K603" s="38" t="s">
        <v>1783</v>
      </c>
    </row>
    <row r="604" spans="1:12" s="99" customFormat="1" ht="15.75" customHeight="1">
      <c r="A604" s="99" t="s">
        <v>1784</v>
      </c>
      <c r="B604" s="99" t="s">
        <v>1784</v>
      </c>
      <c r="C604" s="25">
        <v>44170</v>
      </c>
      <c r="D604" s="26">
        <v>44268</v>
      </c>
      <c r="E604" s="74">
        <f>D604-C604</f>
        <v>98</v>
      </c>
      <c r="F604" s="29" t="s">
        <v>611</v>
      </c>
      <c r="G604" s="29"/>
      <c r="H604" s="29"/>
      <c r="I604" s="29"/>
    </row>
    <row r="605" spans="1:12" s="99" customFormat="1" ht="15.75" customHeight="1">
      <c r="A605" s="99" t="s">
        <v>1785</v>
      </c>
      <c r="B605" s="99" t="s">
        <v>1786</v>
      </c>
      <c r="C605" s="25">
        <v>44244</v>
      </c>
      <c r="D605" s="26">
        <v>44268</v>
      </c>
      <c r="E605" s="74">
        <f>D605-C605</f>
        <v>24</v>
      </c>
      <c r="F605" s="27" t="s">
        <v>1552</v>
      </c>
      <c r="G605" s="29" t="s">
        <v>30</v>
      </c>
      <c r="H605" s="29"/>
      <c r="I605" s="29"/>
    </row>
    <row r="606" spans="1:12" s="112" customFormat="1" ht="15.75" customHeight="1">
      <c r="A606" s="112" t="s">
        <v>1787</v>
      </c>
      <c r="B606" s="99" t="s">
        <v>1788</v>
      </c>
      <c r="C606" s="109">
        <v>44219</v>
      </c>
      <c r="D606" s="110">
        <v>44275</v>
      </c>
      <c r="E606" s="74">
        <f>D606-C606</f>
        <v>56</v>
      </c>
      <c r="F606" s="27" t="s">
        <v>0</v>
      </c>
      <c r="G606" s="111"/>
      <c r="H606" s="111"/>
      <c r="I606" s="111" t="s">
        <v>9</v>
      </c>
    </row>
    <row r="607" spans="1:12" s="112" customFormat="1" ht="15.75" customHeight="1">
      <c r="A607" s="117" t="s">
        <v>1789</v>
      </c>
      <c r="B607" s="99" t="s">
        <v>1790</v>
      </c>
      <c r="C607" s="109">
        <v>44159</v>
      </c>
      <c r="D607" s="110">
        <v>44275</v>
      </c>
      <c r="E607" s="74">
        <f>D607-C607</f>
        <v>116</v>
      </c>
      <c r="F607" s="27" t="s">
        <v>0</v>
      </c>
      <c r="G607" s="111"/>
      <c r="H607" s="111"/>
      <c r="I607" s="111"/>
      <c r="K607" s="107" t="s">
        <v>1791</v>
      </c>
    </row>
    <row r="608" spans="1:12" s="99" customFormat="1" ht="15.75" customHeight="1">
      <c r="A608" s="99" t="s">
        <v>1792</v>
      </c>
      <c r="B608" s="99" t="s">
        <v>1793</v>
      </c>
      <c r="C608" s="25">
        <v>44238</v>
      </c>
      <c r="D608" s="26">
        <v>44275</v>
      </c>
      <c r="E608" s="74">
        <f>D608-C608</f>
        <v>37</v>
      </c>
      <c r="F608" s="29" t="s">
        <v>270</v>
      </c>
      <c r="G608" s="29"/>
      <c r="H608" s="29"/>
      <c r="I608" s="29"/>
    </row>
    <row r="609" spans="1:27" s="99" customFormat="1" ht="15.75" customHeight="1">
      <c r="A609" s="99" t="s">
        <v>1794</v>
      </c>
      <c r="B609" s="59" t="s">
        <v>1795</v>
      </c>
      <c r="C609" s="25">
        <v>44269</v>
      </c>
      <c r="D609" s="26">
        <v>44275</v>
      </c>
      <c r="E609" s="74">
        <f>D609-C609</f>
        <v>6</v>
      </c>
      <c r="F609" s="29" t="s">
        <v>611</v>
      </c>
      <c r="G609" s="29"/>
      <c r="H609" s="29"/>
      <c r="I609" s="29"/>
    </row>
    <row r="610" spans="1:27" s="99" customFormat="1" ht="15.75" customHeight="1">
      <c r="A610" s="99" t="s">
        <v>1796</v>
      </c>
      <c r="B610" s="99" t="s">
        <v>1797</v>
      </c>
      <c r="C610" s="25">
        <v>44269</v>
      </c>
      <c r="D610" s="26">
        <v>44276</v>
      </c>
      <c r="E610" s="74">
        <f>D610-C610</f>
        <v>7</v>
      </c>
      <c r="F610" s="27" t="s">
        <v>0</v>
      </c>
      <c r="G610" s="29"/>
      <c r="H610" s="29"/>
      <c r="I610" s="29"/>
    </row>
    <row r="611" spans="1:27" s="99" customFormat="1" ht="15.75" customHeight="1">
      <c r="A611" s="28" t="s">
        <v>1798</v>
      </c>
      <c r="B611" s="28" t="s">
        <v>1799</v>
      </c>
      <c r="C611" s="25">
        <v>44052</v>
      </c>
      <c r="D611" s="26">
        <v>44277</v>
      </c>
      <c r="E611" s="74">
        <f>D611-C611</f>
        <v>225</v>
      </c>
      <c r="F611" s="27" t="s">
        <v>0</v>
      </c>
      <c r="G611" s="29"/>
      <c r="H611" s="29"/>
      <c r="I611" s="29"/>
      <c r="L611" s="28" t="s">
        <v>1800</v>
      </c>
    </row>
    <row r="612" spans="1:27" s="99" customFormat="1" ht="15.75" customHeight="1">
      <c r="A612" s="99" t="s">
        <v>1801</v>
      </c>
      <c r="B612" s="99" t="s">
        <v>1802</v>
      </c>
      <c r="C612" s="25">
        <v>44218</v>
      </c>
      <c r="D612" s="26">
        <v>44279</v>
      </c>
      <c r="E612" s="74">
        <f>D612-C612</f>
        <v>61</v>
      </c>
      <c r="F612" s="27" t="s">
        <v>1742</v>
      </c>
      <c r="G612" s="29" t="s">
        <v>1184</v>
      </c>
      <c r="H612" s="29"/>
      <c r="I612" s="29"/>
    </row>
    <row r="613" spans="1:27" s="99" customFormat="1" ht="15.75" customHeight="1">
      <c r="A613" s="99" t="s">
        <v>1754</v>
      </c>
      <c r="B613" s="99" t="s">
        <v>1755</v>
      </c>
      <c r="C613" s="25">
        <v>44238</v>
      </c>
      <c r="D613" s="26">
        <v>44282</v>
      </c>
      <c r="E613" s="74">
        <f>D613-C613</f>
        <v>44</v>
      </c>
      <c r="F613" s="27" t="s">
        <v>0</v>
      </c>
      <c r="G613" s="123" t="s">
        <v>45</v>
      </c>
      <c r="H613" s="123"/>
      <c r="I613" s="29"/>
      <c r="K613" s="107" t="s">
        <v>1756</v>
      </c>
    </row>
    <row r="614" spans="1:27" s="99" customFormat="1" ht="15.75" customHeight="1">
      <c r="A614" s="28" t="s">
        <v>1803</v>
      </c>
      <c r="B614" s="28" t="s">
        <v>1804</v>
      </c>
      <c r="C614" s="25">
        <v>44156</v>
      </c>
      <c r="D614" s="26">
        <v>44284</v>
      </c>
      <c r="E614" s="74">
        <f>D614-C614</f>
        <v>128</v>
      </c>
      <c r="F614" s="27" t="s">
        <v>55</v>
      </c>
      <c r="G614" s="29"/>
      <c r="H614" s="29"/>
      <c r="I614" s="29"/>
      <c r="K614" s="107" t="s">
        <v>1805</v>
      </c>
    </row>
    <row r="615" spans="1:27" s="99" customFormat="1" ht="15.75" customHeight="1">
      <c r="A615" s="28" t="s">
        <v>758</v>
      </c>
      <c r="B615" s="28" t="s">
        <v>759</v>
      </c>
      <c r="C615" s="25">
        <v>43836</v>
      </c>
      <c r="D615" s="25">
        <v>44288</v>
      </c>
      <c r="E615" s="76">
        <f>D615-C615</f>
        <v>452</v>
      </c>
      <c r="F615" s="27" t="s">
        <v>0</v>
      </c>
      <c r="G615" s="29" t="s">
        <v>30</v>
      </c>
      <c r="H615" s="29"/>
      <c r="I615" s="29"/>
      <c r="K615" s="38" t="s">
        <v>1806</v>
      </c>
      <c r="L615" s="24" t="s">
        <v>761</v>
      </c>
    </row>
    <row r="616" spans="1:27" s="99" customFormat="1" ht="15.75" customHeight="1">
      <c r="A616" s="99" t="s">
        <v>1807</v>
      </c>
      <c r="B616" s="99" t="s">
        <v>1808</v>
      </c>
      <c r="C616" s="25">
        <v>44269</v>
      </c>
      <c r="D616" s="25">
        <v>44288</v>
      </c>
      <c r="E616" s="74">
        <f>D616-C616</f>
        <v>19</v>
      </c>
      <c r="F616" s="29" t="s">
        <v>611</v>
      </c>
      <c r="G616" s="29"/>
      <c r="H616" s="29"/>
      <c r="I616" s="29"/>
    </row>
    <row r="617" spans="1:27" s="99" customFormat="1" ht="15.75" customHeight="1">
      <c r="A617" s="40" t="s">
        <v>237</v>
      </c>
      <c r="B617" s="28" t="s">
        <v>238</v>
      </c>
      <c r="C617" s="25">
        <v>43825</v>
      </c>
      <c r="D617" s="25">
        <v>44288</v>
      </c>
      <c r="E617" s="76">
        <f>D617-C617</f>
        <v>463</v>
      </c>
      <c r="F617" s="27" t="s">
        <v>0</v>
      </c>
      <c r="G617" s="29" t="s">
        <v>1</v>
      </c>
      <c r="H617" s="29"/>
      <c r="I617" s="29"/>
      <c r="J617" s="28"/>
      <c r="K617" s="38" t="s">
        <v>239</v>
      </c>
      <c r="L617" s="28" t="s">
        <v>240</v>
      </c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 spans="1:27" s="99" customFormat="1" ht="15.75" customHeight="1">
      <c r="A618" s="99" t="s">
        <v>1809</v>
      </c>
      <c r="B618" s="99" t="s">
        <v>1810</v>
      </c>
      <c r="C618" s="25">
        <v>44202</v>
      </c>
      <c r="D618" s="26">
        <v>44289</v>
      </c>
      <c r="E618" s="74">
        <f>D618-C618</f>
        <v>87</v>
      </c>
      <c r="F618" s="27" t="s">
        <v>1131</v>
      </c>
      <c r="G618" s="29" t="s">
        <v>1</v>
      </c>
      <c r="H618" s="29"/>
      <c r="I618" s="29" t="s">
        <v>9</v>
      </c>
    </row>
    <row r="619" spans="1:27" s="99" customFormat="1" ht="15.75" customHeight="1">
      <c r="A619" s="99" t="s">
        <v>1740</v>
      </c>
      <c r="B619" s="99" t="s">
        <v>1741</v>
      </c>
      <c r="C619" s="25">
        <v>44256</v>
      </c>
      <c r="D619" s="26">
        <v>44289</v>
      </c>
      <c r="E619" s="76">
        <f>D619-C619</f>
        <v>33</v>
      </c>
      <c r="F619" s="27" t="s">
        <v>0</v>
      </c>
      <c r="G619" s="29" t="s">
        <v>85</v>
      </c>
      <c r="H619" s="29"/>
      <c r="I619" s="29"/>
      <c r="K619" s="107" t="s">
        <v>1811</v>
      </c>
    </row>
    <row r="620" spans="1:27" s="99" customFormat="1" ht="15.75" customHeight="1">
      <c r="A620" s="99" t="s">
        <v>1812</v>
      </c>
      <c r="B620" s="99" t="s">
        <v>1813</v>
      </c>
      <c r="C620" s="25">
        <v>44199</v>
      </c>
      <c r="D620" s="26">
        <v>44290</v>
      </c>
      <c r="E620" s="74">
        <f>D620-C620</f>
        <v>91</v>
      </c>
      <c r="F620" s="27" t="s">
        <v>0</v>
      </c>
      <c r="G620" s="29" t="s">
        <v>397</v>
      </c>
      <c r="H620" s="29"/>
      <c r="I620" s="29" t="s">
        <v>220</v>
      </c>
    </row>
    <row r="621" spans="1:27" s="99" customFormat="1" ht="15.75" customHeight="1">
      <c r="A621" s="99" t="s">
        <v>1814</v>
      </c>
      <c r="B621" s="99" t="s">
        <v>1815</v>
      </c>
      <c r="C621" s="25">
        <v>44273</v>
      </c>
      <c r="D621" s="26">
        <v>44293</v>
      </c>
      <c r="E621" s="74">
        <f>D621-C621</f>
        <v>20</v>
      </c>
      <c r="F621" s="29" t="s">
        <v>1816</v>
      </c>
      <c r="G621" s="29"/>
      <c r="H621" s="29"/>
      <c r="I621" s="29"/>
    </row>
    <row r="622" spans="1:27" s="99" customFormat="1" ht="15.75" customHeight="1">
      <c r="A622" s="99" t="s">
        <v>1817</v>
      </c>
      <c r="B622" s="99" t="s">
        <v>1818</v>
      </c>
      <c r="C622" s="25">
        <v>44191</v>
      </c>
      <c r="D622" s="26">
        <v>44293</v>
      </c>
      <c r="E622" s="74">
        <f>D622-C622</f>
        <v>102</v>
      </c>
      <c r="F622" s="27" t="s">
        <v>0</v>
      </c>
      <c r="G622" s="29"/>
      <c r="H622" s="29"/>
      <c r="I622" s="29"/>
      <c r="K622" s="107" t="s">
        <v>1819</v>
      </c>
    </row>
    <row r="623" spans="1:27" s="99" customFormat="1" ht="15.75" customHeight="1">
      <c r="A623" s="99" t="s">
        <v>1820</v>
      </c>
      <c r="B623" s="99" t="s">
        <v>1821</v>
      </c>
      <c r="C623" s="25">
        <v>44197</v>
      </c>
      <c r="D623" s="26">
        <v>44293</v>
      </c>
      <c r="E623" s="74">
        <f>D623-C623</f>
        <v>96</v>
      </c>
      <c r="F623" s="27" t="s">
        <v>1822</v>
      </c>
      <c r="G623" s="29"/>
      <c r="H623" s="29"/>
      <c r="I623" s="29"/>
    </row>
    <row r="624" spans="1:27" s="99" customFormat="1" ht="15.75" customHeight="1">
      <c r="A624" s="99" t="s">
        <v>1823</v>
      </c>
      <c r="B624" s="99" t="s">
        <v>1823</v>
      </c>
      <c r="C624" s="25">
        <v>44214</v>
      </c>
      <c r="D624" s="26">
        <v>44296</v>
      </c>
      <c r="E624" s="74">
        <f>D624-C624</f>
        <v>82</v>
      </c>
      <c r="F624" s="27" t="s">
        <v>0</v>
      </c>
      <c r="G624" s="29" t="s">
        <v>1184</v>
      </c>
      <c r="H624" s="29"/>
      <c r="I624" s="29"/>
      <c r="K624" s="107" t="s">
        <v>1824</v>
      </c>
    </row>
    <row r="625" spans="1:27" s="99" customFormat="1" ht="15.75" customHeight="1">
      <c r="A625" s="28" t="s">
        <v>1825</v>
      </c>
      <c r="B625" s="28" t="s">
        <v>1826</v>
      </c>
      <c r="C625" s="25">
        <v>44091</v>
      </c>
      <c r="D625" s="26">
        <v>44296</v>
      </c>
      <c r="E625" s="74">
        <f>D625-C625</f>
        <v>205</v>
      </c>
      <c r="F625" s="27" t="s">
        <v>1742</v>
      </c>
      <c r="G625" s="29" t="s">
        <v>1</v>
      </c>
      <c r="H625" s="29"/>
      <c r="I625" s="29"/>
      <c r="L625" s="28" t="s">
        <v>1827</v>
      </c>
    </row>
    <row r="626" spans="1:27" s="99" customFormat="1" ht="15.75" customHeight="1">
      <c r="A626" s="28" t="s">
        <v>399</v>
      </c>
      <c r="B626" s="28" t="s">
        <v>400</v>
      </c>
      <c r="C626" s="25">
        <v>44196</v>
      </c>
      <c r="D626" s="26">
        <v>44299</v>
      </c>
      <c r="E626" s="74">
        <f>D626-C626</f>
        <v>103</v>
      </c>
      <c r="F626" s="27" t="s">
        <v>0</v>
      </c>
      <c r="G626" s="29" t="s">
        <v>401</v>
      </c>
      <c r="H626" s="29"/>
      <c r="I626" s="29"/>
      <c r="J626" s="28"/>
      <c r="K626" s="38" t="s">
        <v>402</v>
      </c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 spans="1:27" s="99" customFormat="1" ht="15.75" customHeight="1">
      <c r="A627" s="28" t="s">
        <v>1828</v>
      </c>
      <c r="B627" s="28" t="s">
        <v>1829</v>
      </c>
      <c r="C627" s="25">
        <v>43878</v>
      </c>
      <c r="D627" s="26">
        <v>44301</v>
      </c>
      <c r="E627" s="74">
        <f>D627-C627</f>
        <v>423</v>
      </c>
      <c r="F627" s="27" t="s">
        <v>0</v>
      </c>
      <c r="G627" s="29" t="s">
        <v>1830</v>
      </c>
      <c r="H627" s="29"/>
      <c r="I627" s="29"/>
      <c r="K627" s="38" t="s">
        <v>1831</v>
      </c>
      <c r="L627" s="28" t="s">
        <v>1832</v>
      </c>
    </row>
    <row r="628" spans="1:27" s="112" customFormat="1" ht="15.75" customHeight="1">
      <c r="A628" s="28" t="s">
        <v>1632</v>
      </c>
      <c r="B628" s="28" t="s">
        <v>1633</v>
      </c>
      <c r="C628" s="25">
        <v>44234</v>
      </c>
      <c r="D628" s="26">
        <v>44303</v>
      </c>
      <c r="E628" s="74">
        <f>D628-C628</f>
        <v>69</v>
      </c>
      <c r="F628" s="27" t="s">
        <v>0</v>
      </c>
      <c r="G628" s="29" t="s">
        <v>1</v>
      </c>
      <c r="H628" s="29"/>
      <c r="I628" s="111"/>
      <c r="K628" s="107" t="s">
        <v>1833</v>
      </c>
    </row>
    <row r="629" spans="1:27" s="99" customFormat="1" ht="15.75" customHeight="1">
      <c r="A629" s="28" t="s">
        <v>1834</v>
      </c>
      <c r="B629" s="28" t="s">
        <v>1835</v>
      </c>
      <c r="C629" s="25">
        <v>44095</v>
      </c>
      <c r="D629" s="26">
        <v>44310</v>
      </c>
      <c r="E629" s="74">
        <f>D629-C629</f>
        <v>215</v>
      </c>
      <c r="F629" s="27" t="s">
        <v>55</v>
      </c>
      <c r="G629" s="29" t="s">
        <v>397</v>
      </c>
      <c r="H629" s="29"/>
      <c r="I629" s="29" t="s">
        <v>3</v>
      </c>
    </row>
    <row r="630" spans="1:27" s="99" customFormat="1" ht="15.75" customHeight="1">
      <c r="A630" s="99" t="s">
        <v>1836</v>
      </c>
      <c r="B630" s="99" t="s">
        <v>1837</v>
      </c>
      <c r="C630" s="25">
        <v>44205</v>
      </c>
      <c r="D630" s="26">
        <v>44315</v>
      </c>
      <c r="E630" s="74">
        <f>D630-C630</f>
        <v>110</v>
      </c>
      <c r="F630" s="27" t="s">
        <v>0</v>
      </c>
      <c r="G630" s="29" t="s">
        <v>7</v>
      </c>
      <c r="H630" s="29"/>
      <c r="I630" s="29"/>
    </row>
    <row r="631" spans="1:27" s="99" customFormat="1" ht="15.75" customHeight="1">
      <c r="A631" s="28" t="s">
        <v>1838</v>
      </c>
      <c r="B631" s="28" t="s">
        <v>1838</v>
      </c>
      <c r="C631" s="25">
        <v>43913</v>
      </c>
      <c r="D631" s="26">
        <v>44315</v>
      </c>
      <c r="E631" s="74">
        <f>D631-C631</f>
        <v>402</v>
      </c>
      <c r="F631" s="27" t="s">
        <v>0</v>
      </c>
      <c r="G631" s="29"/>
      <c r="H631" s="29"/>
      <c r="I631" s="29"/>
      <c r="K631" s="38" t="s">
        <v>1839</v>
      </c>
    </row>
    <row r="632" spans="1:27" s="99" customFormat="1" ht="15.75" customHeight="1">
      <c r="A632" s="99" t="s">
        <v>1840</v>
      </c>
      <c r="B632" s="99" t="s">
        <v>1841</v>
      </c>
      <c r="C632" s="25">
        <v>44298</v>
      </c>
      <c r="D632" s="26">
        <v>44315</v>
      </c>
      <c r="E632" s="74">
        <f>D632-C632</f>
        <v>17</v>
      </c>
      <c r="F632" s="27" t="s">
        <v>0</v>
      </c>
      <c r="G632" s="29"/>
      <c r="H632" s="29"/>
      <c r="I632" s="29"/>
    </row>
    <row r="633" spans="1:27" s="99" customFormat="1" ht="15.75" customHeight="1">
      <c r="A633" s="122" t="s">
        <v>1842</v>
      </c>
      <c r="B633" s="99" t="s">
        <v>1843</v>
      </c>
      <c r="C633" s="25">
        <v>44318</v>
      </c>
      <c r="D633" s="26">
        <v>44320</v>
      </c>
      <c r="E633" s="74">
        <f>D633-C633</f>
        <v>2</v>
      </c>
      <c r="F633" s="27" t="s">
        <v>0</v>
      </c>
      <c r="G633" s="29"/>
      <c r="H633" s="29"/>
      <c r="I633" s="29"/>
    </row>
    <row r="634" spans="1:27" s="99" customFormat="1" ht="15.75" customHeight="1">
      <c r="A634" s="28" t="s">
        <v>1844</v>
      </c>
      <c r="B634" s="28" t="s">
        <v>1845</v>
      </c>
      <c r="C634" s="25">
        <v>43926</v>
      </c>
      <c r="D634" s="26">
        <v>44323</v>
      </c>
      <c r="E634" s="74">
        <f>D634-C634</f>
        <v>397</v>
      </c>
      <c r="F634" s="27" t="s">
        <v>1846</v>
      </c>
      <c r="G634" s="29"/>
      <c r="H634" s="29"/>
      <c r="I634" s="29" t="s">
        <v>293</v>
      </c>
      <c r="K634" s="38" t="s">
        <v>1847</v>
      </c>
      <c r="L634" s="28" t="s">
        <v>1848</v>
      </c>
    </row>
    <row r="635" spans="1:27" s="99" customFormat="1" ht="15.75" customHeight="1">
      <c r="A635" s="28" t="s">
        <v>1849</v>
      </c>
      <c r="B635" s="28" t="s">
        <v>1850</v>
      </c>
      <c r="C635" s="25">
        <v>43899</v>
      </c>
      <c r="D635" s="26">
        <v>44324</v>
      </c>
      <c r="E635" s="74">
        <f>D635-C635</f>
        <v>425</v>
      </c>
      <c r="F635" s="29" t="s">
        <v>0</v>
      </c>
      <c r="G635" s="29" t="s">
        <v>1</v>
      </c>
      <c r="H635" s="29"/>
      <c r="I635" s="29"/>
      <c r="K635" s="38" t="s">
        <v>1851</v>
      </c>
      <c r="L635" s="28" t="s">
        <v>1852</v>
      </c>
    </row>
    <row r="636" spans="1:27" s="99" customFormat="1" ht="15.75" customHeight="1">
      <c r="A636" s="99" t="s">
        <v>1853</v>
      </c>
      <c r="B636" s="99" t="s">
        <v>1854</v>
      </c>
      <c r="C636" s="25">
        <v>44304</v>
      </c>
      <c r="D636" s="26">
        <v>44325</v>
      </c>
      <c r="E636" s="74">
        <f>D636-C636</f>
        <v>21</v>
      </c>
      <c r="F636" s="27" t="s">
        <v>0</v>
      </c>
      <c r="G636" s="29"/>
      <c r="H636" s="29"/>
      <c r="I636" s="29"/>
    </row>
    <row r="637" spans="1:27" s="99" customFormat="1" ht="15.75" customHeight="1">
      <c r="A637" s="40" t="s">
        <v>1855</v>
      </c>
      <c r="B637" s="28" t="s">
        <v>1856</v>
      </c>
      <c r="C637" s="25">
        <v>44308</v>
      </c>
      <c r="D637" s="26">
        <v>44326</v>
      </c>
      <c r="E637" s="74">
        <f>D637-C637</f>
        <v>18</v>
      </c>
      <c r="F637" s="27" t="s">
        <v>0</v>
      </c>
      <c r="G637" s="29"/>
      <c r="H637" s="29"/>
      <c r="I637" s="29"/>
      <c r="K637" s="107"/>
    </row>
    <row r="638" spans="1:27" s="99" customFormat="1" ht="15.75" customHeight="1">
      <c r="A638" s="99" t="s">
        <v>1857</v>
      </c>
      <c r="B638" s="99" t="s">
        <v>1858</v>
      </c>
      <c r="C638" s="25">
        <v>44294</v>
      </c>
      <c r="D638" s="26">
        <v>44327</v>
      </c>
      <c r="E638" s="74">
        <f>D638-C638</f>
        <v>33</v>
      </c>
      <c r="F638" s="27" t="s">
        <v>0</v>
      </c>
      <c r="G638" s="29"/>
      <c r="H638" s="29"/>
      <c r="I638" s="29"/>
    </row>
    <row r="639" spans="1:27" s="99" customFormat="1" ht="15.75" customHeight="1">
      <c r="A639" s="28" t="s">
        <v>611</v>
      </c>
      <c r="B639" s="28" t="s">
        <v>611</v>
      </c>
      <c r="C639" s="25">
        <v>44089</v>
      </c>
      <c r="D639" s="26">
        <v>44327</v>
      </c>
      <c r="E639" s="74">
        <f>D639-C639</f>
        <v>238</v>
      </c>
      <c r="F639" s="29" t="s">
        <v>270</v>
      </c>
      <c r="G639" s="29" t="s">
        <v>1859</v>
      </c>
      <c r="H639" s="29"/>
      <c r="I639" s="29"/>
      <c r="L639" s="28" t="s">
        <v>613</v>
      </c>
    </row>
    <row r="640" spans="1:27" s="99" customFormat="1" ht="15.75" customHeight="1">
      <c r="A640" s="28" t="s">
        <v>1398</v>
      </c>
      <c r="B640" s="28" t="s">
        <v>1399</v>
      </c>
      <c r="C640" s="25">
        <v>44024</v>
      </c>
      <c r="D640" s="26">
        <v>44330</v>
      </c>
      <c r="E640" s="74">
        <f>D640-C640</f>
        <v>306</v>
      </c>
      <c r="F640" s="27" t="s">
        <v>0</v>
      </c>
      <c r="G640" s="29"/>
      <c r="H640" s="29"/>
      <c r="I640" s="29"/>
    </row>
    <row r="641" spans="1:27" s="99" customFormat="1" ht="15.75" customHeight="1">
      <c r="A641" s="40" t="s">
        <v>1563</v>
      </c>
      <c r="B641" s="28" t="s">
        <v>1564</v>
      </c>
      <c r="C641" s="25">
        <v>44053</v>
      </c>
      <c r="D641" s="25">
        <v>44331</v>
      </c>
      <c r="E641" s="74">
        <f>D641-C641</f>
        <v>278</v>
      </c>
      <c r="F641" s="27" t="s">
        <v>0</v>
      </c>
      <c r="G641" s="29" t="s">
        <v>37</v>
      </c>
      <c r="H641" s="29"/>
      <c r="I641" s="29"/>
      <c r="J641" s="28"/>
      <c r="K641" s="38" t="s">
        <v>1565</v>
      </c>
      <c r="L641" s="28" t="s">
        <v>1860</v>
      </c>
    </row>
    <row r="642" spans="1:27" s="99" customFormat="1" ht="15.75" customHeight="1">
      <c r="A642" s="122" t="s">
        <v>341</v>
      </c>
      <c r="B642" s="99" t="s">
        <v>342</v>
      </c>
      <c r="C642" s="25">
        <v>44325</v>
      </c>
      <c r="D642" s="25">
        <v>44331</v>
      </c>
      <c r="E642" s="74">
        <f>D642-C642</f>
        <v>6</v>
      </c>
      <c r="F642" s="27" t="s">
        <v>100</v>
      </c>
      <c r="G642" s="29"/>
      <c r="H642" s="29"/>
      <c r="I642" s="29"/>
    </row>
    <row r="643" spans="1:27" s="99" customFormat="1" ht="15.75" customHeight="1">
      <c r="A643" s="40" t="s">
        <v>1861</v>
      </c>
      <c r="B643" s="28" t="s">
        <v>1862</v>
      </c>
      <c r="C643" s="25">
        <v>43628</v>
      </c>
      <c r="D643" s="25">
        <v>44331</v>
      </c>
      <c r="E643" s="74">
        <f>D643-C643</f>
        <v>703</v>
      </c>
      <c r="F643" s="27" t="s">
        <v>65</v>
      </c>
      <c r="G643" s="29"/>
      <c r="H643" s="29"/>
      <c r="I643" s="29"/>
      <c r="J643" s="28"/>
      <c r="K643" s="28"/>
      <c r="L643" s="28" t="s">
        <v>1863</v>
      </c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 spans="1:27" s="99" customFormat="1" ht="15.75" customHeight="1">
      <c r="A644" s="40" t="s">
        <v>1660</v>
      </c>
      <c r="B644" s="28" t="s">
        <v>1864</v>
      </c>
      <c r="C644" s="25">
        <v>43875</v>
      </c>
      <c r="D644" s="26">
        <v>44332</v>
      </c>
      <c r="E644" s="74">
        <f>D644-C644</f>
        <v>457</v>
      </c>
      <c r="F644" s="27" t="s">
        <v>0</v>
      </c>
      <c r="G644" s="29" t="s">
        <v>37</v>
      </c>
      <c r="H644" s="29"/>
      <c r="I644" s="29"/>
      <c r="K644" s="38" t="s">
        <v>1865</v>
      </c>
    </row>
    <row r="645" spans="1:27" s="112" customFormat="1" ht="15.75" customHeight="1">
      <c r="A645" s="112" t="s">
        <v>1866</v>
      </c>
      <c r="B645" s="99" t="s">
        <v>1867</v>
      </c>
      <c r="C645" s="109">
        <v>44307</v>
      </c>
      <c r="D645" s="110">
        <v>44335</v>
      </c>
      <c r="E645" s="74">
        <f>D645-C645</f>
        <v>28</v>
      </c>
      <c r="F645" s="27" t="s">
        <v>0</v>
      </c>
      <c r="G645" s="111"/>
      <c r="H645" s="111"/>
      <c r="I645" s="111"/>
    </row>
    <row r="646" spans="1:27" s="112" customFormat="1" ht="15.75" customHeight="1">
      <c r="A646" s="99" t="s">
        <v>1868</v>
      </c>
      <c r="B646" s="99" t="s">
        <v>1869</v>
      </c>
      <c r="C646" s="109">
        <v>44296</v>
      </c>
      <c r="D646" s="110">
        <v>44336</v>
      </c>
      <c r="E646" s="74">
        <f>D646-C646</f>
        <v>40</v>
      </c>
      <c r="F646" s="113" t="s">
        <v>55</v>
      </c>
      <c r="G646" s="111"/>
      <c r="H646" s="111"/>
      <c r="I646" s="111"/>
    </row>
    <row r="647" spans="1:27" s="112" customFormat="1" ht="15.75" customHeight="1">
      <c r="A647" s="40" t="s">
        <v>1870</v>
      </c>
      <c r="B647" s="28" t="s">
        <v>1871</v>
      </c>
      <c r="C647" s="109">
        <v>43867</v>
      </c>
      <c r="D647" s="110">
        <v>44338</v>
      </c>
      <c r="E647" s="74">
        <f>D647-C647</f>
        <v>471</v>
      </c>
      <c r="F647" s="27" t="s">
        <v>0</v>
      </c>
      <c r="G647" s="111" t="s">
        <v>364</v>
      </c>
      <c r="H647" s="111"/>
      <c r="I647" s="111"/>
      <c r="K647" s="38" t="s">
        <v>1872</v>
      </c>
    </row>
    <row r="648" spans="1:27" s="99" customFormat="1" ht="15.75" customHeight="1">
      <c r="A648" s="44" t="s">
        <v>1036</v>
      </c>
      <c r="B648" s="37" t="s">
        <v>1037</v>
      </c>
      <c r="C648" s="25">
        <v>44333</v>
      </c>
      <c r="D648" s="26">
        <v>44338</v>
      </c>
      <c r="E648" s="74">
        <f>D648-C648</f>
        <v>5</v>
      </c>
      <c r="F648" s="27" t="s">
        <v>0</v>
      </c>
      <c r="G648" s="29" t="s">
        <v>37</v>
      </c>
      <c r="H648" s="29"/>
      <c r="I648" s="29"/>
      <c r="J648" s="28"/>
      <c r="K648" s="28"/>
    </row>
    <row r="649" spans="1:27" s="112" customFormat="1" ht="15.75" customHeight="1">
      <c r="A649" s="99" t="s">
        <v>1873</v>
      </c>
      <c r="B649" s="99" t="s">
        <v>1874</v>
      </c>
      <c r="C649" s="109">
        <v>44243</v>
      </c>
      <c r="D649" s="26">
        <v>44338</v>
      </c>
      <c r="E649" s="74">
        <f>D649-C649</f>
        <v>95</v>
      </c>
      <c r="F649" s="27" t="s">
        <v>0</v>
      </c>
      <c r="G649" s="111"/>
      <c r="H649" s="111"/>
      <c r="I649" s="111"/>
    </row>
    <row r="650" spans="1:27" s="112" customFormat="1" ht="15.75" customHeight="1">
      <c r="A650" s="99" t="s">
        <v>1875</v>
      </c>
      <c r="B650" s="99" t="s">
        <v>1876</v>
      </c>
      <c r="C650" s="25">
        <v>44270</v>
      </c>
      <c r="D650" s="26">
        <v>44338</v>
      </c>
      <c r="E650" s="74">
        <f>D650-C650</f>
        <v>68</v>
      </c>
      <c r="F650" s="27" t="s">
        <v>0</v>
      </c>
      <c r="G650" s="111" t="s">
        <v>37</v>
      </c>
      <c r="H650" s="111"/>
      <c r="I650" s="111"/>
      <c r="L650" s="112" t="s">
        <v>1877</v>
      </c>
    </row>
    <row r="651" spans="1:27" s="99" customFormat="1" ht="15.75" customHeight="1">
      <c r="A651" s="99" t="s">
        <v>498</v>
      </c>
      <c r="B651" s="99" t="s">
        <v>499</v>
      </c>
      <c r="C651" s="25">
        <v>44269</v>
      </c>
      <c r="D651" s="26">
        <v>44339</v>
      </c>
      <c r="E651" s="74">
        <f>D651-C651</f>
        <v>70</v>
      </c>
      <c r="F651" s="27" t="s">
        <v>0</v>
      </c>
      <c r="G651" s="29"/>
      <c r="H651" s="29"/>
      <c r="I651" s="29"/>
      <c r="K651" s="107" t="s">
        <v>500</v>
      </c>
    </row>
    <row r="652" spans="1:27" s="99" customFormat="1" ht="15.75" customHeight="1">
      <c r="A652" s="99" t="s">
        <v>1878</v>
      </c>
      <c r="B652" s="99" t="s">
        <v>1879</v>
      </c>
      <c r="C652" s="25">
        <v>44175</v>
      </c>
      <c r="D652" s="26">
        <v>44344</v>
      </c>
      <c r="E652" s="74">
        <f>D652-C652</f>
        <v>169</v>
      </c>
      <c r="F652" s="27" t="s">
        <v>0</v>
      </c>
      <c r="G652" s="29" t="s">
        <v>30</v>
      </c>
      <c r="H652" s="29"/>
      <c r="I652" s="29"/>
      <c r="K652" s="107" t="s">
        <v>1880</v>
      </c>
    </row>
    <row r="653" spans="1:27" s="99" customFormat="1" ht="15.75" customHeight="1">
      <c r="A653" s="28" t="s">
        <v>304</v>
      </c>
      <c r="B653" s="59" t="s">
        <v>305</v>
      </c>
      <c r="C653" s="25">
        <v>44088</v>
      </c>
      <c r="D653" s="26">
        <v>44345</v>
      </c>
      <c r="E653" s="74">
        <f>D653-C653</f>
        <v>257</v>
      </c>
      <c r="F653" s="27" t="s">
        <v>79</v>
      </c>
      <c r="G653" s="29"/>
      <c r="H653" s="29"/>
      <c r="I653" s="29"/>
      <c r="M653" s="133" t="s">
        <v>1881</v>
      </c>
    </row>
    <row r="654" spans="1:27" s="99" customFormat="1" ht="15.75" customHeight="1">
      <c r="A654" s="122" t="s">
        <v>1882</v>
      </c>
      <c r="B654" s="99" t="s">
        <v>1883</v>
      </c>
      <c r="C654" s="25">
        <v>44321</v>
      </c>
      <c r="D654" s="26">
        <v>44345</v>
      </c>
      <c r="E654" s="74">
        <f>D654-C654</f>
        <v>24</v>
      </c>
      <c r="F654" s="27" t="s">
        <v>55</v>
      </c>
      <c r="G654" s="29"/>
      <c r="H654" s="29"/>
      <c r="I654" s="29"/>
    </row>
    <row r="655" spans="1:27" s="99" customFormat="1" ht="15.75" customHeight="1">
      <c r="A655" s="99" t="s">
        <v>1884</v>
      </c>
      <c r="B655" s="99" t="s">
        <v>1885</v>
      </c>
      <c r="C655" s="25">
        <v>44327</v>
      </c>
      <c r="D655" s="26">
        <v>44345</v>
      </c>
      <c r="E655" s="74">
        <f>D655-C655</f>
        <v>18</v>
      </c>
      <c r="F655" s="27" t="s">
        <v>0</v>
      </c>
      <c r="G655" s="29"/>
      <c r="H655" s="29"/>
      <c r="I655" s="29"/>
      <c r="L655" s="99" t="s">
        <v>1886</v>
      </c>
    </row>
    <row r="656" spans="1:27" s="112" customFormat="1" ht="15.75" customHeight="1">
      <c r="A656" s="99" t="s">
        <v>1887</v>
      </c>
      <c r="B656" s="99" t="s">
        <v>1888</v>
      </c>
      <c r="C656" s="109">
        <v>44269</v>
      </c>
      <c r="D656" s="110">
        <v>44346</v>
      </c>
      <c r="E656" s="74">
        <f>D656-C656</f>
        <v>77</v>
      </c>
      <c r="F656" s="29" t="s">
        <v>1889</v>
      </c>
      <c r="G656" s="111"/>
      <c r="H656" s="111"/>
      <c r="I656" s="111"/>
    </row>
    <row r="657" spans="1:27" s="112" customFormat="1" ht="15.75" customHeight="1">
      <c r="A657" s="122" t="s">
        <v>1890</v>
      </c>
      <c r="B657" s="99" t="s">
        <v>1891</v>
      </c>
      <c r="C657" s="109">
        <v>44326</v>
      </c>
      <c r="D657" s="110">
        <v>44347</v>
      </c>
      <c r="E657" s="74">
        <f>D657-C657</f>
        <v>21</v>
      </c>
      <c r="F657" s="113" t="s">
        <v>55</v>
      </c>
      <c r="G657" s="111"/>
      <c r="H657" s="111"/>
      <c r="I657" s="111"/>
    </row>
    <row r="658" spans="1:27" s="112" customFormat="1" ht="15.75" customHeight="1">
      <c r="A658" s="122" t="s">
        <v>1892</v>
      </c>
      <c r="B658" s="99" t="s">
        <v>1893</v>
      </c>
      <c r="C658" s="109">
        <v>44321</v>
      </c>
      <c r="D658" s="110">
        <v>44348</v>
      </c>
      <c r="E658" s="74">
        <f>D658-C658</f>
        <v>27</v>
      </c>
      <c r="F658" s="27" t="s">
        <v>0</v>
      </c>
      <c r="G658" s="111"/>
      <c r="H658" s="111"/>
      <c r="I658" s="111"/>
    </row>
    <row r="659" spans="1:27" s="99" customFormat="1" ht="15.75" customHeight="1">
      <c r="A659" s="40" t="s">
        <v>1587</v>
      </c>
      <c r="B659" s="28" t="s">
        <v>1588</v>
      </c>
      <c r="C659" s="25">
        <v>44181</v>
      </c>
      <c r="D659" s="26">
        <v>44352</v>
      </c>
      <c r="E659" s="74">
        <f>D659-C659</f>
        <v>171</v>
      </c>
      <c r="F659" s="27" t="s">
        <v>0</v>
      </c>
      <c r="G659" s="29" t="s">
        <v>30</v>
      </c>
      <c r="H659" s="29"/>
      <c r="I659" s="29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 spans="1:27" s="112" customFormat="1" ht="15.75" customHeight="1">
      <c r="A660" s="40" t="s">
        <v>1331</v>
      </c>
      <c r="B660" s="28" t="s">
        <v>1502</v>
      </c>
      <c r="C660" s="109">
        <v>44059</v>
      </c>
      <c r="D660" s="110">
        <v>44353</v>
      </c>
      <c r="E660" s="74">
        <f>D660-C660</f>
        <v>294</v>
      </c>
      <c r="F660" s="27" t="s">
        <v>0</v>
      </c>
      <c r="G660" s="111"/>
      <c r="H660" s="111"/>
      <c r="I660" s="111"/>
      <c r="K660" s="107" t="s">
        <v>1503</v>
      </c>
    </row>
    <row r="661" spans="1:27" s="112" customFormat="1" ht="15.75" customHeight="1">
      <c r="A661" s="122" t="s">
        <v>1894</v>
      </c>
      <c r="B661" s="99" t="s">
        <v>1895</v>
      </c>
      <c r="C661" s="109">
        <v>44325</v>
      </c>
      <c r="D661" s="110">
        <v>44354</v>
      </c>
      <c r="E661" s="74">
        <f>D661-C661</f>
        <v>29</v>
      </c>
      <c r="F661" s="27" t="s">
        <v>0</v>
      </c>
      <c r="G661" s="111"/>
      <c r="H661" s="111"/>
      <c r="I661" s="111"/>
    </row>
    <row r="662" spans="1:27" s="112" customFormat="1" ht="15.75" customHeight="1">
      <c r="A662" s="99" t="s">
        <v>1896</v>
      </c>
      <c r="B662" s="99" t="s">
        <v>1897</v>
      </c>
      <c r="C662" s="109">
        <v>44285</v>
      </c>
      <c r="D662" s="110">
        <v>44359</v>
      </c>
      <c r="E662" s="74">
        <f>D662-C662</f>
        <v>74</v>
      </c>
      <c r="F662" s="27" t="s">
        <v>0</v>
      </c>
      <c r="G662" s="111" t="s">
        <v>1</v>
      </c>
      <c r="H662" s="111"/>
      <c r="I662" s="111" t="s">
        <v>113</v>
      </c>
      <c r="L662" s="112" t="s">
        <v>1898</v>
      </c>
    </row>
    <row r="663" spans="1:27" s="112" customFormat="1" ht="15.75" customHeight="1">
      <c r="A663" s="112" t="s">
        <v>838</v>
      </c>
      <c r="B663" s="112" t="s">
        <v>1899</v>
      </c>
      <c r="C663" s="109">
        <v>44340</v>
      </c>
      <c r="D663" s="110">
        <v>44360</v>
      </c>
      <c r="E663" s="74">
        <f>D663-C663</f>
        <v>20</v>
      </c>
      <c r="F663" s="27" t="s">
        <v>0</v>
      </c>
      <c r="G663" s="111"/>
      <c r="H663" s="111"/>
      <c r="I663" s="111"/>
    </row>
    <row r="664" spans="1:27" s="99" customFormat="1" ht="15.75" customHeight="1">
      <c r="A664" s="28" t="s">
        <v>362</v>
      </c>
      <c r="B664" s="28" t="s">
        <v>1900</v>
      </c>
      <c r="C664" s="25">
        <v>44324</v>
      </c>
      <c r="D664" s="110">
        <v>44360</v>
      </c>
      <c r="E664" s="74">
        <f>D664-C664</f>
        <v>36</v>
      </c>
      <c r="F664" s="27" t="s">
        <v>0</v>
      </c>
      <c r="G664" s="29" t="s">
        <v>364</v>
      </c>
      <c r="H664" s="29"/>
      <c r="I664" s="29"/>
      <c r="J664" s="28"/>
      <c r="K664" s="28"/>
      <c r="L664" s="28" t="s">
        <v>366</v>
      </c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 spans="1:27" s="112" customFormat="1">
      <c r="A665" s="40" t="s">
        <v>1901</v>
      </c>
      <c r="B665" s="128" t="s">
        <v>1902</v>
      </c>
      <c r="C665" s="109">
        <v>43626</v>
      </c>
      <c r="D665" s="110">
        <v>44360</v>
      </c>
      <c r="E665" s="74">
        <f>D665-C665</f>
        <v>734</v>
      </c>
      <c r="F665" s="113" t="s">
        <v>65</v>
      </c>
      <c r="G665" s="111" t="s">
        <v>45</v>
      </c>
      <c r="H665" s="111"/>
      <c r="I665" s="111" t="s">
        <v>1065</v>
      </c>
      <c r="J665" s="129"/>
      <c r="K665" s="130" t="s">
        <v>1903</v>
      </c>
      <c r="L665" s="129"/>
      <c r="M665" s="129"/>
      <c r="N665" s="129"/>
      <c r="O665" s="129"/>
      <c r="P665" s="129"/>
      <c r="Q665" s="129"/>
      <c r="R665" s="129"/>
      <c r="S665" s="129"/>
      <c r="T665" s="129"/>
      <c r="U665" s="129"/>
      <c r="V665" s="129"/>
      <c r="W665" s="129"/>
      <c r="X665" s="129"/>
      <c r="Y665" s="129"/>
      <c r="Z665" s="129"/>
      <c r="AA665" s="129"/>
    </row>
    <row r="666" spans="1:27" s="112" customFormat="1" ht="15.75" customHeight="1">
      <c r="A666" s="112" t="s">
        <v>1904</v>
      </c>
      <c r="B666" s="112" t="s">
        <v>1905</v>
      </c>
      <c r="C666" s="109">
        <v>44345</v>
      </c>
      <c r="D666" s="110">
        <v>44362</v>
      </c>
      <c r="E666" s="74">
        <f>D666-C666</f>
        <v>17</v>
      </c>
      <c r="F666" s="113" t="s">
        <v>838</v>
      </c>
      <c r="G666" s="111"/>
      <c r="H666" s="111"/>
      <c r="I666" s="111"/>
    </row>
    <row r="667" spans="1:27" s="99" customFormat="1" ht="15.75" customHeight="1">
      <c r="A667" s="28" t="s">
        <v>425</v>
      </c>
      <c r="B667" s="28" t="s">
        <v>426</v>
      </c>
      <c r="C667" s="25">
        <v>44290</v>
      </c>
      <c r="D667" s="26">
        <v>44363</v>
      </c>
      <c r="E667" s="74">
        <f>D667-C667</f>
        <v>73</v>
      </c>
      <c r="F667" s="27" t="s">
        <v>0</v>
      </c>
      <c r="G667" s="29" t="s">
        <v>57</v>
      </c>
      <c r="H667" s="29"/>
      <c r="I667" s="29"/>
      <c r="J667" s="28"/>
      <c r="K667" s="38" t="s">
        <v>427</v>
      </c>
      <c r="L667" s="28" t="s">
        <v>428</v>
      </c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 spans="1:27" s="99" customFormat="1" ht="15.75" customHeight="1">
      <c r="A668" s="40" t="s">
        <v>802</v>
      </c>
      <c r="B668" s="24" t="s">
        <v>803</v>
      </c>
      <c r="C668" s="25">
        <v>44312</v>
      </c>
      <c r="D668" s="26">
        <v>44364</v>
      </c>
      <c r="E668" s="74">
        <f>D668-C668</f>
        <v>52</v>
      </c>
      <c r="F668" s="27" t="s">
        <v>0</v>
      </c>
      <c r="G668" s="29"/>
      <c r="H668" s="29"/>
      <c r="I668" s="29"/>
    </row>
    <row r="669" spans="1:27" s="99" customFormat="1" ht="15.75" customHeight="1">
      <c r="A669" s="28" t="s">
        <v>1457</v>
      </c>
      <c r="B669" s="28" t="s">
        <v>1458</v>
      </c>
      <c r="C669" s="25">
        <v>44270</v>
      </c>
      <c r="D669" s="25">
        <v>44366</v>
      </c>
      <c r="E669" s="74">
        <f>D669-C669</f>
        <v>96</v>
      </c>
      <c r="F669" s="27" t="s">
        <v>0</v>
      </c>
      <c r="G669" s="29"/>
      <c r="H669" s="29"/>
      <c r="I669" s="29"/>
      <c r="J669" s="28"/>
      <c r="K669" s="38" t="s">
        <v>1459</v>
      </c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</row>
    <row r="670" spans="1:27" s="99" customFormat="1" ht="15.75" customHeight="1">
      <c r="A670" s="99" t="s">
        <v>1906</v>
      </c>
      <c r="B670" s="99" t="s">
        <v>1907</v>
      </c>
      <c r="C670" s="25">
        <v>44335</v>
      </c>
      <c r="D670" s="25">
        <v>44366</v>
      </c>
      <c r="E670" s="74">
        <f>D670-C670</f>
        <v>31</v>
      </c>
      <c r="F670" s="27" t="s">
        <v>0</v>
      </c>
      <c r="G670" s="29" t="s">
        <v>1</v>
      </c>
      <c r="H670" s="29"/>
      <c r="I670" s="29"/>
    </row>
    <row r="671" spans="1:27" s="99" customFormat="1" ht="15.75" customHeight="1">
      <c r="A671" s="122" t="s">
        <v>1908</v>
      </c>
      <c r="B671" s="99" t="s">
        <v>1909</v>
      </c>
      <c r="C671" s="25">
        <v>44316</v>
      </c>
      <c r="D671" s="25">
        <v>44366</v>
      </c>
      <c r="E671" s="74">
        <f>D671-C671</f>
        <v>50</v>
      </c>
      <c r="F671" s="27" t="s">
        <v>270</v>
      </c>
      <c r="G671" s="29"/>
      <c r="H671" s="29"/>
      <c r="I671" s="29"/>
    </row>
    <row r="672" spans="1:27" s="112" customFormat="1" ht="15.75" customHeight="1">
      <c r="A672" s="112" t="s">
        <v>1910</v>
      </c>
      <c r="B672" s="112" t="s">
        <v>1911</v>
      </c>
      <c r="C672" s="25">
        <v>44358</v>
      </c>
      <c r="D672" s="25">
        <v>44366</v>
      </c>
      <c r="E672" s="74">
        <f>D672-C672</f>
        <v>8</v>
      </c>
      <c r="F672" s="113" t="s">
        <v>1101</v>
      </c>
      <c r="G672" s="111"/>
      <c r="H672" s="111"/>
      <c r="I672" s="111"/>
    </row>
    <row r="673" spans="1:27" s="99" customFormat="1" ht="15.75" customHeight="1">
      <c r="A673" s="99" t="s">
        <v>1912</v>
      </c>
      <c r="B673" s="99" t="s">
        <v>1913</v>
      </c>
      <c r="C673" s="25">
        <v>44351</v>
      </c>
      <c r="D673" s="26">
        <v>44367</v>
      </c>
      <c r="E673" s="74">
        <f>D673-C673</f>
        <v>16</v>
      </c>
      <c r="F673" s="27" t="s">
        <v>0</v>
      </c>
      <c r="G673" s="29"/>
      <c r="H673" s="29"/>
      <c r="I673" s="29"/>
    </row>
    <row r="674" spans="1:27" s="112" customFormat="1" ht="15.75" customHeight="1">
      <c r="A674" s="112" t="s">
        <v>1914</v>
      </c>
      <c r="B674" s="112" t="s">
        <v>1915</v>
      </c>
      <c r="C674" s="25">
        <v>44334</v>
      </c>
      <c r="D674" s="26">
        <v>44368</v>
      </c>
      <c r="E674" s="74">
        <f>D674-C674</f>
        <v>34</v>
      </c>
      <c r="F674" s="27" t="s">
        <v>0</v>
      </c>
      <c r="G674" s="111"/>
      <c r="H674" s="111"/>
      <c r="I674" s="111"/>
    </row>
    <row r="675" spans="1:27" s="112" customFormat="1" ht="15.75" customHeight="1">
      <c r="A675" s="112" t="s">
        <v>1916</v>
      </c>
      <c r="B675" s="112" t="s">
        <v>1917</v>
      </c>
      <c r="C675" s="25">
        <v>44352</v>
      </c>
      <c r="D675" s="110">
        <v>44369</v>
      </c>
      <c r="E675" s="74">
        <f>D675-C675</f>
        <v>17</v>
      </c>
      <c r="F675" s="27" t="s">
        <v>0</v>
      </c>
      <c r="G675" s="111"/>
      <c r="H675" s="111"/>
      <c r="I675" s="111"/>
    </row>
    <row r="676" spans="1:27" s="112" customFormat="1" ht="15.75" customHeight="1">
      <c r="A676" s="112" t="s">
        <v>1918</v>
      </c>
      <c r="B676" s="99" t="s">
        <v>1919</v>
      </c>
      <c r="C676" s="109">
        <v>44216</v>
      </c>
      <c r="D676" s="110">
        <v>44372</v>
      </c>
      <c r="E676" s="74">
        <f>D676-C676</f>
        <v>156</v>
      </c>
      <c r="F676" s="27" t="s">
        <v>0</v>
      </c>
      <c r="G676" s="111"/>
      <c r="H676" s="111"/>
      <c r="I676" s="111" t="s">
        <v>1920</v>
      </c>
      <c r="K676" s="107" t="s">
        <v>1921</v>
      </c>
    </row>
    <row r="677" spans="1:27" s="112" customFormat="1" ht="15.75" customHeight="1">
      <c r="A677" s="112" t="s">
        <v>1922</v>
      </c>
      <c r="B677" s="112" t="s">
        <v>1923</v>
      </c>
      <c r="C677" s="109">
        <v>44351</v>
      </c>
      <c r="D677" s="110">
        <v>44373</v>
      </c>
      <c r="E677" s="74">
        <f>D677-C677</f>
        <v>22</v>
      </c>
      <c r="F677" s="27" t="s">
        <v>0</v>
      </c>
      <c r="G677" s="111" t="s">
        <v>37</v>
      </c>
      <c r="H677" s="111"/>
      <c r="I677" s="111"/>
    </row>
    <row r="678" spans="1:27" s="112" customFormat="1" ht="15.75" customHeight="1">
      <c r="A678" s="28" t="s">
        <v>1924</v>
      </c>
      <c r="B678" s="28" t="s">
        <v>1925</v>
      </c>
      <c r="C678" s="109">
        <v>44073</v>
      </c>
      <c r="D678" s="110">
        <v>44373</v>
      </c>
      <c r="E678" s="74">
        <f>D678-C678</f>
        <v>300</v>
      </c>
      <c r="F678" s="27" t="s">
        <v>0</v>
      </c>
      <c r="G678" s="29" t="s">
        <v>1</v>
      </c>
      <c r="H678" s="29"/>
      <c r="I678" s="29" t="s">
        <v>1065</v>
      </c>
      <c r="K678" s="107" t="s">
        <v>1926</v>
      </c>
      <c r="L678" s="28" t="s">
        <v>1927</v>
      </c>
    </row>
    <row r="679" spans="1:27" s="112" customFormat="1" ht="15.75" customHeight="1">
      <c r="A679" s="28" t="s">
        <v>625</v>
      </c>
      <c r="B679" s="28" t="s">
        <v>626</v>
      </c>
      <c r="C679" s="109">
        <v>43856</v>
      </c>
      <c r="D679" s="110">
        <v>44373</v>
      </c>
      <c r="E679" s="74">
        <f>D679-C679</f>
        <v>517</v>
      </c>
      <c r="F679" s="113" t="s">
        <v>0</v>
      </c>
      <c r="G679" s="111" t="s">
        <v>45</v>
      </c>
      <c r="H679" s="111"/>
      <c r="I679" s="111"/>
      <c r="K679" s="38" t="s">
        <v>627</v>
      </c>
    </row>
    <row r="680" spans="1:27" s="112" customFormat="1" ht="15.75" customHeight="1">
      <c r="A680" s="112" t="s">
        <v>1928</v>
      </c>
      <c r="B680" s="112" t="s">
        <v>1929</v>
      </c>
      <c r="C680" s="109">
        <v>44359</v>
      </c>
      <c r="D680" s="110">
        <v>44374</v>
      </c>
      <c r="E680" s="74">
        <f>D680-C680</f>
        <v>15</v>
      </c>
      <c r="F680" s="27" t="s">
        <v>0</v>
      </c>
      <c r="G680" s="111"/>
      <c r="H680" s="111"/>
      <c r="I680" s="111"/>
    </row>
    <row r="681" spans="1:27" s="112" customFormat="1" ht="15.75" customHeight="1">
      <c r="A681" s="28" t="s">
        <v>1930</v>
      </c>
      <c r="B681" s="28" t="s">
        <v>1931</v>
      </c>
      <c r="C681" s="109">
        <v>43944</v>
      </c>
      <c r="D681" s="110">
        <v>44375</v>
      </c>
      <c r="E681" s="74">
        <f>D681-C681</f>
        <v>431</v>
      </c>
      <c r="F681" s="27" t="s">
        <v>0</v>
      </c>
      <c r="G681" s="111" t="s">
        <v>410</v>
      </c>
      <c r="H681" s="111"/>
      <c r="I681" s="111"/>
      <c r="K681" s="107" t="s">
        <v>1932</v>
      </c>
    </row>
    <row r="682" spans="1:27" s="112" customFormat="1" ht="15.75" customHeight="1">
      <c r="A682" s="112" t="s">
        <v>1933</v>
      </c>
      <c r="B682" s="112" t="s">
        <v>1934</v>
      </c>
      <c r="C682" s="109">
        <v>44370</v>
      </c>
      <c r="D682" s="110">
        <v>44380</v>
      </c>
      <c r="E682" s="74">
        <f>D682-C682</f>
        <v>10</v>
      </c>
      <c r="F682" s="111" t="s">
        <v>270</v>
      </c>
      <c r="G682" s="111"/>
      <c r="H682" s="111"/>
      <c r="I682" s="111"/>
    </row>
    <row r="683" spans="1:27" s="112" customFormat="1" ht="15.75" customHeight="1">
      <c r="A683" s="28" t="s">
        <v>362</v>
      </c>
      <c r="B683" s="28" t="s">
        <v>1935</v>
      </c>
      <c r="C683" s="109">
        <v>44366</v>
      </c>
      <c r="D683" s="110">
        <v>44380</v>
      </c>
      <c r="E683" s="74">
        <f>D683-C683</f>
        <v>14</v>
      </c>
      <c r="F683" s="27" t="s">
        <v>0</v>
      </c>
      <c r="G683" s="111" t="s">
        <v>364</v>
      </c>
      <c r="H683" s="111"/>
      <c r="I683" s="111"/>
      <c r="L683" s="112" t="s">
        <v>366</v>
      </c>
    </row>
    <row r="684" spans="1:27" s="112" customFormat="1" ht="15.75" customHeight="1">
      <c r="A684" s="122" t="s">
        <v>1936</v>
      </c>
      <c r="B684" s="99" t="s">
        <v>1937</v>
      </c>
      <c r="C684" s="109">
        <v>44317</v>
      </c>
      <c r="D684" s="110">
        <v>44380</v>
      </c>
      <c r="E684" s="74">
        <f>D684-C684</f>
        <v>63</v>
      </c>
      <c r="F684" s="27" t="s">
        <v>0</v>
      </c>
      <c r="G684" s="111"/>
      <c r="H684" s="111"/>
      <c r="I684" s="111"/>
    </row>
    <row r="685" spans="1:27" s="112" customFormat="1" ht="15.75" customHeight="1">
      <c r="A685" s="112" t="s">
        <v>1938</v>
      </c>
      <c r="B685" s="112" t="s">
        <v>1939</v>
      </c>
      <c r="C685" s="109">
        <v>44367</v>
      </c>
      <c r="D685" s="110">
        <v>44380</v>
      </c>
      <c r="E685" s="74">
        <f>D685-C685</f>
        <v>13</v>
      </c>
      <c r="F685" s="27" t="s">
        <v>0</v>
      </c>
      <c r="G685" s="111"/>
      <c r="H685" s="111"/>
      <c r="I685" s="111"/>
    </row>
    <row r="686" spans="1:27" s="112" customFormat="1" ht="15.75" customHeight="1">
      <c r="A686" s="40" t="s">
        <v>1940</v>
      </c>
      <c r="B686" s="129" t="s">
        <v>1940</v>
      </c>
      <c r="C686" s="109">
        <v>43804</v>
      </c>
      <c r="D686" s="109">
        <v>44381</v>
      </c>
      <c r="E686" s="74">
        <f>D686-C686</f>
        <v>577</v>
      </c>
      <c r="F686" s="113" t="s">
        <v>0</v>
      </c>
      <c r="G686" s="111"/>
      <c r="H686" s="111"/>
      <c r="I686" s="111" t="s">
        <v>3</v>
      </c>
      <c r="J686" s="129"/>
      <c r="K686" s="38" t="s">
        <v>1941</v>
      </c>
      <c r="L686" s="129" t="s">
        <v>1942</v>
      </c>
      <c r="M686" s="129"/>
      <c r="N686" s="129"/>
      <c r="O686" s="129"/>
      <c r="P686" s="129"/>
      <c r="Q686" s="129"/>
      <c r="R686" s="129"/>
      <c r="S686" s="129"/>
      <c r="T686" s="129"/>
      <c r="U686" s="129"/>
      <c r="V686" s="129"/>
      <c r="W686" s="129"/>
      <c r="X686" s="129"/>
      <c r="Y686" s="129"/>
      <c r="Z686" s="129"/>
      <c r="AA686" s="129"/>
    </row>
    <row r="687" spans="1:27" s="112" customFormat="1" ht="15.75" customHeight="1">
      <c r="A687" s="112" t="s">
        <v>1943</v>
      </c>
      <c r="B687" s="112" t="s">
        <v>1943</v>
      </c>
      <c r="C687" s="109">
        <v>44360</v>
      </c>
      <c r="D687" s="109">
        <v>44381</v>
      </c>
      <c r="E687" s="74">
        <f>D687-C687</f>
        <v>21</v>
      </c>
      <c r="F687" s="32" t="s">
        <v>1944</v>
      </c>
      <c r="G687" s="111"/>
      <c r="H687" s="111"/>
      <c r="I687" s="111"/>
    </row>
    <row r="688" spans="1:27" s="112" customFormat="1" ht="15.75" customHeight="1">
      <c r="A688" s="112" t="s">
        <v>1945</v>
      </c>
      <c r="B688" s="99" t="s">
        <v>1946</v>
      </c>
      <c r="C688" s="109">
        <v>44311</v>
      </c>
      <c r="D688" s="110">
        <v>44382</v>
      </c>
      <c r="E688" s="74">
        <f>D688-C688</f>
        <v>71</v>
      </c>
      <c r="F688" s="113" t="s">
        <v>55</v>
      </c>
      <c r="G688" s="111"/>
      <c r="H688" s="111"/>
      <c r="I688" s="111" t="s">
        <v>9</v>
      </c>
    </row>
    <row r="689" spans="1:27" s="112" customFormat="1" ht="15.75" customHeight="1">
      <c r="A689" s="99" t="s">
        <v>1947</v>
      </c>
      <c r="B689" s="99" t="s">
        <v>1948</v>
      </c>
      <c r="C689" s="109">
        <v>44258</v>
      </c>
      <c r="D689" s="110">
        <v>44386</v>
      </c>
      <c r="E689" s="74">
        <f>D689-C689</f>
        <v>128</v>
      </c>
      <c r="F689" s="27" t="s">
        <v>0</v>
      </c>
      <c r="G689" s="111"/>
      <c r="H689" s="111"/>
      <c r="I689" s="111"/>
      <c r="K689" s="107" t="s">
        <v>1949</v>
      </c>
    </row>
    <row r="690" spans="1:27" s="112" customFormat="1" ht="15.75" customHeight="1">
      <c r="A690" s="112" t="s">
        <v>1950</v>
      </c>
      <c r="B690" s="28" t="s">
        <v>1951</v>
      </c>
      <c r="C690" s="109">
        <v>44366</v>
      </c>
      <c r="D690" s="110">
        <v>44387</v>
      </c>
      <c r="E690" s="74">
        <f>D690-C690</f>
        <v>21</v>
      </c>
      <c r="F690" s="27" t="s">
        <v>0</v>
      </c>
      <c r="G690" s="111" t="s">
        <v>1952</v>
      </c>
      <c r="H690" s="111"/>
      <c r="I690" s="111"/>
    </row>
    <row r="691" spans="1:27" s="99" customFormat="1" ht="15.75" customHeight="1">
      <c r="A691" s="28" t="s">
        <v>1704</v>
      </c>
      <c r="B691" s="28" t="s">
        <v>1705</v>
      </c>
      <c r="C691" s="25">
        <v>44334</v>
      </c>
      <c r="D691" s="26">
        <v>44388</v>
      </c>
      <c r="E691" s="74">
        <f>D691-C691</f>
        <v>54</v>
      </c>
      <c r="F691" s="27" t="s">
        <v>0</v>
      </c>
      <c r="G691" s="29"/>
      <c r="H691" s="29"/>
      <c r="I691" s="29"/>
      <c r="L691" s="28" t="s">
        <v>1706</v>
      </c>
    </row>
    <row r="692" spans="1:27" s="112" customFormat="1" ht="15.75" customHeight="1">
      <c r="A692" s="122" t="s">
        <v>1953</v>
      </c>
      <c r="B692" s="99" t="s">
        <v>1954</v>
      </c>
      <c r="C692" s="109">
        <v>44332</v>
      </c>
      <c r="D692" s="110">
        <v>44392</v>
      </c>
      <c r="E692" s="74">
        <f>D692-C692</f>
        <v>60</v>
      </c>
      <c r="F692" s="27" t="s">
        <v>0</v>
      </c>
      <c r="G692" s="111"/>
      <c r="H692" s="111"/>
      <c r="I692" s="111"/>
    </row>
    <row r="693" spans="1:27" s="112" customFormat="1" ht="15.75" customHeight="1">
      <c r="A693" s="112" t="s">
        <v>1955</v>
      </c>
      <c r="B693" s="112" t="s">
        <v>1956</v>
      </c>
      <c r="C693" s="109">
        <v>44346</v>
      </c>
      <c r="D693" s="110">
        <v>44394</v>
      </c>
      <c r="E693" s="74">
        <f>D693-C693</f>
        <v>48</v>
      </c>
      <c r="F693" s="27" t="s">
        <v>55</v>
      </c>
      <c r="G693" s="111"/>
      <c r="H693" s="111"/>
      <c r="I693" s="111"/>
    </row>
    <row r="694" spans="1:27" s="112" customFormat="1" ht="15.75" customHeight="1">
      <c r="A694" s="112" t="s">
        <v>1957</v>
      </c>
      <c r="B694" s="99" t="s">
        <v>1958</v>
      </c>
      <c r="C694" s="109">
        <v>44305</v>
      </c>
      <c r="D694" s="110">
        <v>44394</v>
      </c>
      <c r="E694" s="74">
        <f>D694-C694</f>
        <v>89</v>
      </c>
      <c r="F694" s="27" t="s">
        <v>0</v>
      </c>
      <c r="G694" s="111"/>
      <c r="H694" s="111"/>
      <c r="I694" s="111"/>
    </row>
    <row r="695" spans="1:27" s="112" customFormat="1" ht="15.75" customHeight="1">
      <c r="A695" s="99" t="s">
        <v>1959</v>
      </c>
      <c r="B695" s="112" t="s">
        <v>1960</v>
      </c>
      <c r="C695" s="25">
        <v>44205</v>
      </c>
      <c r="D695" s="110">
        <v>44394</v>
      </c>
      <c r="E695" s="74">
        <f>D695-C695</f>
        <v>189</v>
      </c>
      <c r="F695" s="27" t="s">
        <v>0</v>
      </c>
      <c r="G695" s="111" t="s">
        <v>37</v>
      </c>
      <c r="H695" s="111"/>
      <c r="I695" s="111"/>
      <c r="K695" s="107" t="s">
        <v>1961</v>
      </c>
    </row>
    <row r="696" spans="1:27" s="112" customFormat="1" ht="15.75" customHeight="1">
      <c r="A696" s="112" t="s">
        <v>1962</v>
      </c>
      <c r="B696" s="112" t="s">
        <v>1962</v>
      </c>
      <c r="C696" s="25">
        <v>44387</v>
      </c>
      <c r="D696" s="110">
        <v>44399</v>
      </c>
      <c r="E696" s="74">
        <f>D696-C696</f>
        <v>12</v>
      </c>
      <c r="F696" s="32" t="s">
        <v>1505</v>
      </c>
      <c r="G696" s="111" t="s">
        <v>724</v>
      </c>
      <c r="H696" s="111"/>
      <c r="I696" s="111"/>
    </row>
    <row r="697" spans="1:27" s="112" customFormat="1" ht="15.75" customHeight="1">
      <c r="A697" s="28" t="s">
        <v>1642</v>
      </c>
      <c r="B697" s="28" t="s">
        <v>1643</v>
      </c>
      <c r="C697" s="25">
        <v>44334</v>
      </c>
      <c r="D697" s="26">
        <v>44401</v>
      </c>
      <c r="E697" s="74">
        <f>D697-C697</f>
        <v>67</v>
      </c>
      <c r="F697" s="27" t="s">
        <v>0</v>
      </c>
      <c r="G697" s="29" t="s">
        <v>45</v>
      </c>
      <c r="H697" s="29"/>
      <c r="I697" s="111"/>
    </row>
    <row r="698" spans="1:27" s="112" customFormat="1" ht="15.75" customHeight="1">
      <c r="A698" s="99" t="s">
        <v>1963</v>
      </c>
      <c r="B698" s="99" t="s">
        <v>1964</v>
      </c>
      <c r="C698" s="109">
        <v>44248</v>
      </c>
      <c r="D698" s="110">
        <v>44402</v>
      </c>
      <c r="E698" s="74">
        <f>D698-C698</f>
        <v>154</v>
      </c>
      <c r="F698" s="113" t="s">
        <v>1965</v>
      </c>
      <c r="G698" s="111" t="s">
        <v>1</v>
      </c>
      <c r="H698" s="111"/>
      <c r="I698" s="111"/>
      <c r="K698" s="107" t="s">
        <v>1966</v>
      </c>
    </row>
    <row r="699" spans="1:27" s="112" customFormat="1" ht="15.75" customHeight="1">
      <c r="A699" s="99" t="s">
        <v>1967</v>
      </c>
      <c r="B699" s="99" t="s">
        <v>1968</v>
      </c>
      <c r="C699" s="109">
        <v>44199</v>
      </c>
      <c r="D699" s="110">
        <v>44402</v>
      </c>
      <c r="E699" s="74">
        <f>D699-C699</f>
        <v>203</v>
      </c>
      <c r="F699" s="27" t="s">
        <v>0</v>
      </c>
      <c r="G699" s="111" t="s">
        <v>1</v>
      </c>
      <c r="H699" s="111"/>
      <c r="I699" s="111" t="s">
        <v>25</v>
      </c>
      <c r="K699" s="107" t="s">
        <v>1969</v>
      </c>
    </row>
    <row r="700" spans="1:27" s="112" customFormat="1">
      <c r="A700" s="28" t="s">
        <v>1453</v>
      </c>
      <c r="B700" s="28" t="s">
        <v>1970</v>
      </c>
      <c r="C700" s="109">
        <v>43613</v>
      </c>
      <c r="D700" s="110">
        <v>44404</v>
      </c>
      <c r="E700" s="74">
        <f>D700-C700</f>
        <v>791</v>
      </c>
      <c r="F700" s="113" t="s">
        <v>0</v>
      </c>
      <c r="G700" s="111" t="s">
        <v>1</v>
      </c>
      <c r="H700" s="111"/>
      <c r="I700" s="111"/>
      <c r="J700" s="129"/>
      <c r="K700" s="38" t="s">
        <v>1971</v>
      </c>
      <c r="L700" s="129" t="s">
        <v>1972</v>
      </c>
      <c r="M700" s="129"/>
      <c r="N700" s="129"/>
      <c r="O700" s="129"/>
      <c r="P700" s="129"/>
      <c r="Q700" s="129"/>
      <c r="R700" s="129"/>
      <c r="S700" s="129"/>
      <c r="T700" s="129"/>
      <c r="U700" s="129"/>
      <c r="V700" s="129"/>
      <c r="W700" s="129"/>
      <c r="X700" s="129"/>
      <c r="Y700" s="129"/>
      <c r="Z700" s="129"/>
      <c r="AA700" s="129"/>
    </row>
    <row r="701" spans="1:27" s="112" customFormat="1" ht="15.75" customHeight="1">
      <c r="A701" s="28" t="s">
        <v>1973</v>
      </c>
      <c r="B701" s="28" t="s">
        <v>1973</v>
      </c>
      <c r="C701" s="25">
        <v>44044</v>
      </c>
      <c r="D701" s="110">
        <v>44405</v>
      </c>
      <c r="E701" s="74">
        <f>D701-C701</f>
        <v>361</v>
      </c>
      <c r="F701" s="111" t="s">
        <v>270</v>
      </c>
      <c r="G701" s="111"/>
      <c r="H701" s="111"/>
      <c r="I701" s="111"/>
      <c r="K701" s="107" t="s">
        <v>1974</v>
      </c>
    </row>
    <row r="702" spans="1:27" s="112" customFormat="1" ht="15.75" customHeight="1">
      <c r="A702" s="99" t="s">
        <v>1975</v>
      </c>
      <c r="B702" s="99" t="s">
        <v>1975</v>
      </c>
      <c r="C702" s="109">
        <v>44279</v>
      </c>
      <c r="D702" s="110">
        <v>44407</v>
      </c>
      <c r="E702" s="74">
        <f>D702-C702</f>
        <v>128</v>
      </c>
      <c r="F702" s="113" t="s">
        <v>611</v>
      </c>
      <c r="G702" s="111"/>
      <c r="H702" s="111"/>
      <c r="I702" s="111"/>
    </row>
    <row r="703" spans="1:27" s="112" customFormat="1" ht="15.75" customHeight="1">
      <c r="A703" s="112" t="s">
        <v>1976</v>
      </c>
      <c r="B703" s="112" t="s">
        <v>1977</v>
      </c>
      <c r="C703" s="109">
        <v>44364</v>
      </c>
      <c r="D703" s="110">
        <v>44407</v>
      </c>
      <c r="E703" s="74">
        <f>D703-C703</f>
        <v>43</v>
      </c>
      <c r="F703" s="113" t="s">
        <v>611</v>
      </c>
      <c r="G703" s="111"/>
      <c r="H703" s="111"/>
      <c r="I703" s="111"/>
    </row>
    <row r="704" spans="1:27" s="112" customFormat="1" ht="15.75" customHeight="1">
      <c r="A704" s="112" t="s">
        <v>1978</v>
      </c>
      <c r="B704" s="99" t="s">
        <v>1979</v>
      </c>
      <c r="C704" s="109">
        <v>44304</v>
      </c>
      <c r="D704" s="110">
        <v>44408</v>
      </c>
      <c r="E704" s="74">
        <f>D704-C704</f>
        <v>104</v>
      </c>
      <c r="F704" s="27" t="s">
        <v>0</v>
      </c>
      <c r="G704" s="111" t="s">
        <v>1</v>
      </c>
      <c r="H704" s="111"/>
      <c r="I704" s="111"/>
      <c r="K704" s="107" t="s">
        <v>1980</v>
      </c>
    </row>
    <row r="705" spans="1:27" s="112" customFormat="1" ht="15.75" customHeight="1">
      <c r="A705" s="40" t="s">
        <v>1368</v>
      </c>
      <c r="B705" s="129" t="s">
        <v>1981</v>
      </c>
      <c r="C705" s="109">
        <v>43661</v>
      </c>
      <c r="D705" s="109">
        <v>44409</v>
      </c>
      <c r="E705" s="74">
        <f>D705-C705</f>
        <v>748</v>
      </c>
      <c r="F705" s="113" t="s">
        <v>65</v>
      </c>
      <c r="G705" s="111" t="s">
        <v>37</v>
      </c>
      <c r="H705" s="111"/>
      <c r="I705" s="111"/>
      <c r="J705" s="129"/>
      <c r="K705" s="38" t="s">
        <v>1982</v>
      </c>
      <c r="L705" s="129"/>
      <c r="M705" s="129"/>
      <c r="N705" s="129"/>
      <c r="O705" s="129"/>
      <c r="P705" s="129"/>
      <c r="Q705" s="129"/>
      <c r="R705" s="129"/>
      <c r="S705" s="129"/>
      <c r="T705" s="129"/>
      <c r="U705" s="129"/>
      <c r="V705" s="129"/>
      <c r="W705" s="129"/>
      <c r="X705" s="129"/>
      <c r="Y705" s="129"/>
      <c r="Z705" s="129"/>
      <c r="AA705" s="129"/>
    </row>
    <row r="706" spans="1:27" s="112" customFormat="1" ht="15.75" customHeight="1">
      <c r="A706" s="112" t="s">
        <v>1983</v>
      </c>
      <c r="B706" s="99" t="s">
        <v>1984</v>
      </c>
      <c r="C706" s="109">
        <v>44222</v>
      </c>
      <c r="D706" s="109">
        <v>44410</v>
      </c>
      <c r="E706" s="74">
        <f>D706-C706</f>
        <v>188</v>
      </c>
      <c r="F706" s="27" t="s">
        <v>0</v>
      </c>
      <c r="G706" s="111" t="s">
        <v>1</v>
      </c>
      <c r="H706" s="111"/>
      <c r="I706" s="111"/>
      <c r="K706" s="107" t="s">
        <v>1985</v>
      </c>
    </row>
    <row r="707" spans="1:27" s="112" customFormat="1" ht="15.75" customHeight="1">
      <c r="A707" s="40" t="s">
        <v>817</v>
      </c>
      <c r="B707" s="128" t="s">
        <v>878</v>
      </c>
      <c r="C707" s="109">
        <v>43738</v>
      </c>
      <c r="D707" s="109">
        <v>44419</v>
      </c>
      <c r="E707" s="74">
        <f>D707-C707</f>
        <v>681</v>
      </c>
      <c r="F707" s="113" t="s">
        <v>0</v>
      </c>
      <c r="G707" s="111" t="s">
        <v>1</v>
      </c>
      <c r="H707" s="111"/>
      <c r="I707" s="111"/>
      <c r="J707" s="129"/>
      <c r="K707" s="38" t="s">
        <v>1986</v>
      </c>
      <c r="L707" s="129"/>
      <c r="M707" s="129"/>
      <c r="N707" s="129"/>
      <c r="O707" s="129"/>
      <c r="P707" s="129"/>
      <c r="Q707" s="129"/>
      <c r="R707" s="129"/>
      <c r="S707" s="129"/>
      <c r="T707" s="129"/>
      <c r="U707" s="129"/>
      <c r="V707" s="129"/>
      <c r="W707" s="129"/>
      <c r="X707" s="129"/>
      <c r="Y707" s="129"/>
      <c r="Z707" s="129"/>
      <c r="AA707" s="129"/>
    </row>
    <row r="708" spans="1:27" s="112" customFormat="1" ht="15.75" customHeight="1">
      <c r="A708" s="112" t="s">
        <v>1987</v>
      </c>
      <c r="B708" s="112" t="s">
        <v>1988</v>
      </c>
      <c r="C708" s="109">
        <v>44398</v>
      </c>
      <c r="D708" s="110">
        <v>44426</v>
      </c>
      <c r="E708" s="74">
        <f>D708-C708</f>
        <v>28</v>
      </c>
      <c r="F708" s="27" t="s">
        <v>0</v>
      </c>
      <c r="G708" s="111"/>
      <c r="H708" s="111"/>
      <c r="I708" s="111"/>
      <c r="K708" s="107" t="s">
        <v>1989</v>
      </c>
    </row>
    <row r="709" spans="1:27" s="112" customFormat="1" ht="15.75" customHeight="1">
      <c r="A709" s="112" t="s">
        <v>1990</v>
      </c>
      <c r="B709" s="112" t="s">
        <v>1991</v>
      </c>
      <c r="C709" s="109">
        <v>44336</v>
      </c>
      <c r="D709" s="110">
        <v>44431</v>
      </c>
      <c r="E709" s="74">
        <f>D709-C709</f>
        <v>95</v>
      </c>
      <c r="F709" s="29" t="s">
        <v>1967</v>
      </c>
      <c r="G709" s="111" t="s">
        <v>37</v>
      </c>
      <c r="H709" s="111"/>
      <c r="I709" s="111"/>
      <c r="K709" s="107" t="s">
        <v>1992</v>
      </c>
    </row>
    <row r="710" spans="1:27" s="112" customFormat="1" ht="15.75" customHeight="1">
      <c r="A710" s="28" t="s">
        <v>945</v>
      </c>
      <c r="B710" s="24" t="s">
        <v>946</v>
      </c>
      <c r="C710" s="25">
        <v>44384</v>
      </c>
      <c r="D710" s="25">
        <v>44432</v>
      </c>
      <c r="E710" s="74">
        <f>D710-C710</f>
        <v>48</v>
      </c>
      <c r="F710" s="27" t="s">
        <v>0</v>
      </c>
      <c r="G710" s="29" t="s">
        <v>37</v>
      </c>
      <c r="H710" s="29"/>
      <c r="I710" s="111"/>
      <c r="J710" s="129"/>
      <c r="K710" s="38" t="s">
        <v>947</v>
      </c>
    </row>
    <row r="711" spans="1:27" s="112" customFormat="1" ht="15.75" customHeight="1">
      <c r="A711" s="28" t="s">
        <v>1993</v>
      </c>
      <c r="B711" s="28" t="s">
        <v>1994</v>
      </c>
      <c r="C711" s="109">
        <v>43919</v>
      </c>
      <c r="D711" s="110">
        <v>44436</v>
      </c>
      <c r="E711" s="74">
        <f>D711-C711</f>
        <v>517</v>
      </c>
      <c r="F711" s="113" t="s">
        <v>0</v>
      </c>
      <c r="G711" s="111"/>
      <c r="H711" s="111"/>
      <c r="I711" s="111"/>
      <c r="K711" s="38" t="s">
        <v>1995</v>
      </c>
    </row>
    <row r="712" spans="1:27" s="112" customFormat="1" ht="15.75" customHeight="1">
      <c r="A712" s="112" t="s">
        <v>1996</v>
      </c>
      <c r="B712" s="112" t="s">
        <v>1997</v>
      </c>
      <c r="C712" s="109">
        <v>44436</v>
      </c>
      <c r="D712" s="110">
        <v>44438</v>
      </c>
      <c r="E712" s="74">
        <f>D712-C712</f>
        <v>2</v>
      </c>
      <c r="F712" s="113" t="s">
        <v>1998</v>
      </c>
      <c r="G712" s="111"/>
      <c r="H712" s="111"/>
      <c r="I712" s="111"/>
    </row>
    <row r="713" spans="1:27" s="112" customFormat="1" ht="15.75" customHeight="1">
      <c r="A713" s="128" t="s">
        <v>1101</v>
      </c>
      <c r="B713" s="128" t="s">
        <v>1999</v>
      </c>
      <c r="C713" s="109">
        <v>43715</v>
      </c>
      <c r="D713" s="109">
        <v>44439</v>
      </c>
      <c r="E713" s="74">
        <f>D713-C713</f>
        <v>724</v>
      </c>
      <c r="F713" s="113" t="s">
        <v>1560</v>
      </c>
      <c r="G713" s="111" t="s">
        <v>1</v>
      </c>
      <c r="H713" s="111"/>
      <c r="I713" s="111"/>
      <c r="J713" s="129"/>
      <c r="K713" s="38" t="s">
        <v>2000</v>
      </c>
      <c r="L713" s="129"/>
      <c r="M713" s="129"/>
      <c r="N713" s="129"/>
      <c r="O713" s="129"/>
      <c r="P713" s="129"/>
      <c r="Q713" s="129"/>
      <c r="R713" s="129"/>
      <c r="S713" s="129"/>
      <c r="T713" s="129"/>
      <c r="U713" s="129"/>
      <c r="V713" s="129"/>
      <c r="W713" s="129"/>
      <c r="X713" s="129"/>
      <c r="Y713" s="129"/>
      <c r="Z713" s="129"/>
      <c r="AA713" s="129"/>
    </row>
    <row r="714" spans="1:27" s="112" customFormat="1" ht="15.75" customHeight="1">
      <c r="A714" s="112" t="s">
        <v>2001</v>
      </c>
      <c r="B714" s="112" t="s">
        <v>2002</v>
      </c>
      <c r="C714" s="109">
        <v>44424</v>
      </c>
      <c r="D714" s="109">
        <v>44439</v>
      </c>
      <c r="E714" s="74">
        <f>D714-C714</f>
        <v>15</v>
      </c>
      <c r="F714" s="27" t="s">
        <v>0</v>
      </c>
      <c r="G714" s="111"/>
      <c r="H714" s="111"/>
      <c r="I714" s="111"/>
    </row>
    <row r="715" spans="1:27" s="112" customFormat="1" ht="15.75" customHeight="1">
      <c r="A715" s="112" t="s">
        <v>2003</v>
      </c>
      <c r="B715" s="112" t="s">
        <v>2004</v>
      </c>
      <c r="C715" s="109">
        <v>44419</v>
      </c>
      <c r="D715" s="110">
        <v>44440</v>
      </c>
      <c r="E715" s="74">
        <f>D715-C715</f>
        <v>21</v>
      </c>
      <c r="F715" s="113" t="s">
        <v>2005</v>
      </c>
      <c r="G715" s="111"/>
      <c r="H715" s="111"/>
      <c r="I715" s="111"/>
    </row>
    <row r="716" spans="1:27" s="112" customFormat="1" ht="15.75" customHeight="1">
      <c r="A716" s="112" t="s">
        <v>2006</v>
      </c>
      <c r="B716" s="112" t="s">
        <v>2007</v>
      </c>
      <c r="C716" s="109">
        <v>44399</v>
      </c>
      <c r="D716" s="110">
        <v>44440</v>
      </c>
      <c r="E716" s="74">
        <f>D716-C716</f>
        <v>41</v>
      </c>
      <c r="F716" s="113" t="s">
        <v>129</v>
      </c>
      <c r="G716" s="111"/>
      <c r="H716" s="111"/>
      <c r="I716" s="111"/>
    </row>
    <row r="717" spans="1:27" s="112" customFormat="1" ht="15.75" customHeight="1">
      <c r="A717" s="23" t="s">
        <v>936</v>
      </c>
      <c r="B717" s="24" t="s">
        <v>937</v>
      </c>
      <c r="C717" s="25">
        <v>44394</v>
      </c>
      <c r="D717" s="25">
        <v>44442</v>
      </c>
      <c r="E717" s="74">
        <f>D717-C717</f>
        <v>48</v>
      </c>
      <c r="F717" s="27" t="s">
        <v>0</v>
      </c>
      <c r="G717" s="29" t="s">
        <v>364</v>
      </c>
      <c r="H717" s="29"/>
      <c r="I717" s="29"/>
      <c r="J717" s="28"/>
      <c r="K717" s="108" t="s">
        <v>2008</v>
      </c>
    </row>
    <row r="718" spans="1:27" s="112" customFormat="1" ht="15.75" customHeight="1">
      <c r="A718" s="112" t="s">
        <v>2009</v>
      </c>
      <c r="B718" s="112" t="s">
        <v>2010</v>
      </c>
      <c r="C718" s="109">
        <v>44429</v>
      </c>
      <c r="D718" s="110">
        <v>44443</v>
      </c>
      <c r="E718" s="74">
        <f>D718-C718</f>
        <v>14</v>
      </c>
      <c r="F718" s="113" t="s">
        <v>203</v>
      </c>
      <c r="G718" s="111"/>
      <c r="H718" s="111"/>
      <c r="I718" s="111"/>
    </row>
    <row r="719" spans="1:27" s="112" customFormat="1" ht="15.75" customHeight="1">
      <c r="A719" s="28" t="s">
        <v>1351</v>
      </c>
      <c r="B719" s="28" t="s">
        <v>1352</v>
      </c>
      <c r="C719" s="25">
        <v>44093</v>
      </c>
      <c r="D719" s="110">
        <v>44443</v>
      </c>
      <c r="E719" s="74">
        <f>D719-C719</f>
        <v>350</v>
      </c>
      <c r="F719" s="27" t="s">
        <v>0</v>
      </c>
      <c r="G719" s="29" t="s">
        <v>37</v>
      </c>
      <c r="H719" s="29"/>
      <c r="I719" s="29"/>
      <c r="J719" s="28"/>
      <c r="K719" s="38" t="s">
        <v>1354</v>
      </c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</row>
    <row r="720" spans="1:27" s="112" customFormat="1" ht="15.75" customHeight="1">
      <c r="A720" s="112" t="s">
        <v>2011</v>
      </c>
      <c r="B720" s="112" t="s">
        <v>2012</v>
      </c>
      <c r="C720" s="109">
        <v>44399</v>
      </c>
      <c r="D720" s="110">
        <v>44443</v>
      </c>
      <c r="E720" s="74">
        <f>D720-C720</f>
        <v>44</v>
      </c>
      <c r="F720" s="27" t="s">
        <v>0</v>
      </c>
      <c r="G720" s="111"/>
      <c r="H720" s="111"/>
      <c r="I720" s="111"/>
    </row>
    <row r="721" spans="1:27" s="112" customFormat="1" ht="15.75" customHeight="1">
      <c r="A721" s="28" t="s">
        <v>1216</v>
      </c>
      <c r="B721" s="28" t="s">
        <v>1217</v>
      </c>
      <c r="C721" s="25">
        <v>44361</v>
      </c>
      <c r="D721" s="25">
        <v>44448</v>
      </c>
      <c r="E721" s="74">
        <f>D721-C721</f>
        <v>87</v>
      </c>
      <c r="F721" s="27" t="s">
        <v>0</v>
      </c>
      <c r="G721" s="29" t="s">
        <v>1</v>
      </c>
      <c r="H721" s="29"/>
      <c r="I721" s="32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 spans="1:27" s="112" customFormat="1" ht="15.75" customHeight="1">
      <c r="A722" s="99" t="s">
        <v>2013</v>
      </c>
      <c r="B722" s="99" t="s">
        <v>2014</v>
      </c>
      <c r="C722" s="109">
        <v>44296</v>
      </c>
      <c r="D722" s="110">
        <v>44449</v>
      </c>
      <c r="E722" s="74">
        <f>D722-C722</f>
        <v>153</v>
      </c>
      <c r="F722" s="27" t="s">
        <v>0</v>
      </c>
      <c r="G722" s="111"/>
      <c r="H722" s="111"/>
      <c r="I722" s="111"/>
    </row>
    <row r="723" spans="1:27" s="112" customFormat="1" ht="15.75" customHeight="1">
      <c r="A723" s="112" t="s">
        <v>1998</v>
      </c>
      <c r="B723" s="112" t="s">
        <v>2015</v>
      </c>
      <c r="C723" s="109">
        <v>44362</v>
      </c>
      <c r="D723" s="110">
        <v>44449</v>
      </c>
      <c r="E723" s="74">
        <f>D723-C723</f>
        <v>87</v>
      </c>
      <c r="F723" s="29" t="s">
        <v>2016</v>
      </c>
      <c r="G723" s="111" t="s">
        <v>7</v>
      </c>
      <c r="H723" s="111"/>
      <c r="I723" s="111"/>
    </row>
    <row r="724" spans="1:27" s="112" customFormat="1" ht="15.75" customHeight="1">
      <c r="A724" s="112" t="s">
        <v>2017</v>
      </c>
      <c r="B724" s="99" t="s">
        <v>2018</v>
      </c>
      <c r="C724" s="109">
        <v>44309</v>
      </c>
      <c r="D724" s="110">
        <v>44449</v>
      </c>
      <c r="E724" s="74">
        <f>D724-C724</f>
        <v>140</v>
      </c>
      <c r="F724" s="27" t="s">
        <v>0</v>
      </c>
      <c r="G724" s="111" t="s">
        <v>37</v>
      </c>
      <c r="H724" s="111"/>
      <c r="I724" s="111"/>
      <c r="K724" s="107" t="s">
        <v>2019</v>
      </c>
    </row>
    <row r="725" spans="1:27" s="112" customFormat="1" ht="15.75" customHeight="1">
      <c r="A725" s="112" t="s">
        <v>2020</v>
      </c>
      <c r="B725" s="131" t="s">
        <v>2021</v>
      </c>
      <c r="C725" s="109">
        <v>44347</v>
      </c>
      <c r="D725" s="110">
        <v>44449</v>
      </c>
      <c r="E725" s="74">
        <f>D725-C725</f>
        <v>102</v>
      </c>
      <c r="F725" s="27" t="s">
        <v>0</v>
      </c>
      <c r="G725" s="111" t="s">
        <v>1</v>
      </c>
      <c r="H725" s="111"/>
      <c r="I725" s="111"/>
      <c r="K725" s="107" t="s">
        <v>2022</v>
      </c>
    </row>
    <row r="726" spans="1:27" s="112" customFormat="1" ht="15.75" customHeight="1">
      <c r="A726" s="112" t="s">
        <v>2023</v>
      </c>
      <c r="B726" s="112" t="s">
        <v>2024</v>
      </c>
      <c r="C726" s="109">
        <v>44429</v>
      </c>
      <c r="D726" s="110">
        <v>44450</v>
      </c>
      <c r="E726" s="74">
        <f>D726-C726</f>
        <v>21</v>
      </c>
      <c r="F726" s="111" t="s">
        <v>2025</v>
      </c>
      <c r="G726" s="111"/>
      <c r="H726" s="111"/>
      <c r="I726" s="111"/>
    </row>
    <row r="727" spans="1:27" s="112" customFormat="1" ht="15.75" customHeight="1">
      <c r="A727" s="28" t="s">
        <v>2026</v>
      </c>
      <c r="B727" s="28" t="s">
        <v>2027</v>
      </c>
      <c r="C727" s="109">
        <v>44118</v>
      </c>
      <c r="D727" s="110">
        <v>44450</v>
      </c>
      <c r="E727" s="74">
        <f>D727-C727</f>
        <v>332</v>
      </c>
      <c r="F727" s="27" t="s">
        <v>0</v>
      </c>
      <c r="G727" s="111" t="s">
        <v>1</v>
      </c>
      <c r="H727" s="111"/>
      <c r="I727" s="111"/>
      <c r="K727" s="107" t="s">
        <v>2028</v>
      </c>
    </row>
    <row r="728" spans="1:27" s="112" customFormat="1" ht="15.75" customHeight="1">
      <c r="A728" s="112" t="s">
        <v>2029</v>
      </c>
      <c r="B728" s="112" t="s">
        <v>2030</v>
      </c>
      <c r="C728" s="109">
        <v>44439</v>
      </c>
      <c r="D728" s="110">
        <v>44450</v>
      </c>
      <c r="E728" s="74">
        <f>D728-C728</f>
        <v>11</v>
      </c>
      <c r="F728" s="113" t="s">
        <v>1595</v>
      </c>
      <c r="G728" s="111"/>
      <c r="H728" s="111"/>
      <c r="I728" s="111"/>
    </row>
    <row r="729" spans="1:27" s="112" customFormat="1" ht="15.75" customHeight="1">
      <c r="A729" s="112" t="s">
        <v>2031</v>
      </c>
      <c r="B729" s="112" t="s">
        <v>2032</v>
      </c>
      <c r="C729" s="109">
        <v>44446</v>
      </c>
      <c r="D729" s="110">
        <v>44454</v>
      </c>
      <c r="E729" s="74">
        <f>D729-C729</f>
        <v>8</v>
      </c>
      <c r="F729" s="113" t="s">
        <v>189</v>
      </c>
      <c r="G729" s="111"/>
      <c r="H729" s="111"/>
      <c r="I729" s="111"/>
    </row>
    <row r="730" spans="1:27" s="112" customFormat="1" ht="15.75" customHeight="1">
      <c r="A730" s="122" t="s">
        <v>2033</v>
      </c>
      <c r="B730" s="99" t="s">
        <v>2034</v>
      </c>
      <c r="C730" s="25">
        <v>44312</v>
      </c>
      <c r="D730" s="110">
        <v>44455</v>
      </c>
      <c r="E730" s="74">
        <f>D730-C730</f>
        <v>143</v>
      </c>
      <c r="F730" s="27" t="s">
        <v>0</v>
      </c>
      <c r="G730" s="111" t="s">
        <v>37</v>
      </c>
      <c r="H730" s="111"/>
      <c r="I730" s="111"/>
    </row>
    <row r="731" spans="1:27" s="112" customFormat="1" ht="15.75" customHeight="1">
      <c r="A731" s="112" t="s">
        <v>2035</v>
      </c>
      <c r="B731" s="112" t="s">
        <v>2036</v>
      </c>
      <c r="C731" s="109">
        <v>44451</v>
      </c>
      <c r="D731" s="110">
        <v>44457</v>
      </c>
      <c r="E731" s="74">
        <f>D731-C731</f>
        <v>6</v>
      </c>
      <c r="F731" s="113" t="s">
        <v>270</v>
      </c>
      <c r="G731" s="111"/>
      <c r="H731" s="111"/>
      <c r="I731" s="111"/>
    </row>
    <row r="732" spans="1:27" s="112" customFormat="1" ht="15.75" customHeight="1">
      <c r="A732" s="40" t="s">
        <v>418</v>
      </c>
      <c r="B732" s="28" t="s">
        <v>419</v>
      </c>
      <c r="C732" s="25">
        <v>44308</v>
      </c>
      <c r="D732" s="110">
        <v>44457</v>
      </c>
      <c r="E732" s="74">
        <f>D732-C732</f>
        <v>149</v>
      </c>
      <c r="F732" s="27" t="s">
        <v>0</v>
      </c>
      <c r="G732" s="29" t="s">
        <v>364</v>
      </c>
      <c r="H732" s="29"/>
      <c r="I732" s="29"/>
      <c r="J732" s="99"/>
      <c r="K732" s="107" t="s">
        <v>420</v>
      </c>
      <c r="L732" s="99"/>
      <c r="M732" s="99"/>
    </row>
    <row r="733" spans="1:27" s="112" customFormat="1" ht="15.75" customHeight="1">
      <c r="A733" s="112" t="s">
        <v>2037</v>
      </c>
      <c r="B733" s="112" t="s">
        <v>2038</v>
      </c>
      <c r="C733" s="25">
        <v>44387</v>
      </c>
      <c r="D733" s="110">
        <v>44463</v>
      </c>
      <c r="E733" s="74">
        <f>D733-C733</f>
        <v>76</v>
      </c>
      <c r="F733" s="113" t="s">
        <v>222</v>
      </c>
      <c r="G733" s="111"/>
      <c r="H733" s="111"/>
      <c r="I733" s="111"/>
    </row>
    <row r="734" spans="1:27" s="112" customFormat="1" ht="15.75" customHeight="1">
      <c r="A734" s="28" t="s">
        <v>1816</v>
      </c>
      <c r="B734" s="28" t="s">
        <v>2039</v>
      </c>
      <c r="C734" s="109">
        <v>44142</v>
      </c>
      <c r="D734" s="110">
        <v>44464</v>
      </c>
      <c r="E734" s="74">
        <f>D734-C734</f>
        <v>322</v>
      </c>
      <c r="F734" s="27" t="s">
        <v>0</v>
      </c>
      <c r="G734" s="111" t="s">
        <v>30</v>
      </c>
      <c r="H734" s="111"/>
      <c r="I734" s="111"/>
      <c r="K734" s="107" t="s">
        <v>2040</v>
      </c>
    </row>
    <row r="735" spans="1:27" s="112" customFormat="1" ht="15.75" customHeight="1">
      <c r="A735" s="122" t="s">
        <v>2041</v>
      </c>
      <c r="B735" s="99" t="s">
        <v>2041</v>
      </c>
      <c r="C735" s="109">
        <v>44318</v>
      </c>
      <c r="D735" s="110">
        <v>44464</v>
      </c>
      <c r="E735" s="74">
        <f>D735-C735</f>
        <v>146</v>
      </c>
      <c r="F735" s="27" t="s">
        <v>1694</v>
      </c>
      <c r="G735" s="111"/>
      <c r="H735" s="111"/>
      <c r="I735" s="111"/>
      <c r="L735" s="112" t="s">
        <v>2042</v>
      </c>
    </row>
    <row r="736" spans="1:27" s="112" customFormat="1" ht="15.75" customHeight="1">
      <c r="A736" s="99" t="s">
        <v>2043</v>
      </c>
      <c r="B736" s="99" t="s">
        <v>2044</v>
      </c>
      <c r="C736" s="109">
        <v>44200</v>
      </c>
      <c r="D736" s="110">
        <v>44464</v>
      </c>
      <c r="E736" s="74">
        <f>D736-C736</f>
        <v>264</v>
      </c>
      <c r="F736" s="27" t="s">
        <v>0</v>
      </c>
      <c r="G736" s="111" t="s">
        <v>45</v>
      </c>
      <c r="H736" s="111"/>
      <c r="I736" s="111"/>
    </row>
    <row r="737" spans="1:27" s="112" customFormat="1" ht="15.75" customHeight="1">
      <c r="A737" s="28" t="s">
        <v>1924</v>
      </c>
      <c r="B737" s="28" t="s">
        <v>1925</v>
      </c>
      <c r="C737" s="109">
        <v>44413</v>
      </c>
      <c r="D737" s="110">
        <v>44464</v>
      </c>
      <c r="E737" s="74">
        <f>D737-C737</f>
        <v>51</v>
      </c>
      <c r="F737" s="27" t="s">
        <v>0</v>
      </c>
      <c r="G737" s="29" t="s">
        <v>1</v>
      </c>
      <c r="H737" s="29"/>
      <c r="I737" s="29"/>
      <c r="K737" s="107" t="s">
        <v>1926</v>
      </c>
      <c r="L737" s="28" t="s">
        <v>1927</v>
      </c>
    </row>
    <row r="738" spans="1:27" s="112" customFormat="1" ht="15.75" customHeight="1">
      <c r="A738" s="40" t="s">
        <v>1552</v>
      </c>
      <c r="B738" s="28" t="s">
        <v>1553</v>
      </c>
      <c r="C738" s="109">
        <v>44029</v>
      </c>
      <c r="D738" s="110">
        <v>44464</v>
      </c>
      <c r="E738" s="74">
        <f>D738-C738</f>
        <v>435</v>
      </c>
      <c r="F738" s="27" t="s">
        <v>0</v>
      </c>
      <c r="G738" s="111"/>
      <c r="H738" s="111"/>
      <c r="I738" s="111" t="s">
        <v>9</v>
      </c>
      <c r="K738" s="107" t="s">
        <v>1554</v>
      </c>
      <c r="L738" s="28" t="s">
        <v>2045</v>
      </c>
    </row>
    <row r="739" spans="1:27" s="112" customFormat="1" ht="15.75" customHeight="1">
      <c r="A739" s="112" t="s">
        <v>2046</v>
      </c>
      <c r="B739" s="112" t="s">
        <v>2047</v>
      </c>
      <c r="C739" s="109">
        <v>44462</v>
      </c>
      <c r="D739" s="26">
        <v>44467</v>
      </c>
      <c r="E739" s="74">
        <f>D739-C739</f>
        <v>5</v>
      </c>
      <c r="F739" s="113" t="s">
        <v>2048</v>
      </c>
      <c r="G739" s="111"/>
      <c r="H739" s="111"/>
      <c r="I739" s="111"/>
    </row>
    <row r="740" spans="1:27" s="112" customFormat="1" ht="15.75" customHeight="1">
      <c r="A740" s="112" t="s">
        <v>2048</v>
      </c>
      <c r="B740" s="112" t="s">
        <v>2049</v>
      </c>
      <c r="C740" s="109">
        <v>44425</v>
      </c>
      <c r="D740" s="26">
        <v>44467</v>
      </c>
      <c r="E740" s="74">
        <f>D740-C740</f>
        <v>42</v>
      </c>
      <c r="F740" s="111" t="s">
        <v>512</v>
      </c>
      <c r="G740" s="111"/>
      <c r="H740" s="111"/>
      <c r="I740" s="111"/>
    </row>
    <row r="741" spans="1:27" s="112" customFormat="1" ht="15.75" customHeight="1">
      <c r="A741" s="28" t="s">
        <v>1176</v>
      </c>
      <c r="B741" s="24" t="s">
        <v>1177</v>
      </c>
      <c r="C741" s="109">
        <v>44437</v>
      </c>
      <c r="D741" s="26">
        <v>44467</v>
      </c>
      <c r="E741" s="74">
        <f>D741-C741</f>
        <v>30</v>
      </c>
      <c r="F741" s="27" t="s">
        <v>0</v>
      </c>
      <c r="G741" s="29" t="s">
        <v>1592</v>
      </c>
      <c r="H741" s="29"/>
      <c r="I741" s="29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 spans="1:27" s="99" customFormat="1" ht="15.75" customHeight="1">
      <c r="A742" s="28" t="s">
        <v>1457</v>
      </c>
      <c r="B742" s="28" t="s">
        <v>1458</v>
      </c>
      <c r="C742" s="25">
        <v>44381</v>
      </c>
      <c r="D742" s="25">
        <v>44469</v>
      </c>
      <c r="E742" s="74">
        <f>D742-C742</f>
        <v>88</v>
      </c>
      <c r="F742" s="27" t="s">
        <v>0</v>
      </c>
      <c r="G742" s="29" t="s">
        <v>7</v>
      </c>
      <c r="H742" s="29"/>
      <c r="I742" s="29"/>
      <c r="J742" s="28"/>
      <c r="K742" s="38" t="s">
        <v>1459</v>
      </c>
      <c r="L742" s="28" t="s">
        <v>2050</v>
      </c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 spans="1:27" s="112" customFormat="1" ht="15.75" customHeight="1">
      <c r="A743" s="122" t="s">
        <v>1894</v>
      </c>
      <c r="B743" s="99" t="s">
        <v>1895</v>
      </c>
      <c r="C743" s="109">
        <v>44411</v>
      </c>
      <c r="D743" s="110">
        <v>44471</v>
      </c>
      <c r="E743" s="74">
        <f>D743-C743</f>
        <v>60</v>
      </c>
      <c r="F743" s="27" t="s">
        <v>0</v>
      </c>
      <c r="G743" s="111"/>
      <c r="H743" s="111"/>
      <c r="I743" s="111"/>
      <c r="K743" s="107" t="s">
        <v>2051</v>
      </c>
    </row>
    <row r="744" spans="1:27" s="112" customFormat="1" ht="15.75" customHeight="1">
      <c r="A744" s="112" t="s">
        <v>2052</v>
      </c>
      <c r="B744" s="112" t="s">
        <v>2053</v>
      </c>
      <c r="C744" s="109">
        <v>44453</v>
      </c>
      <c r="D744" s="110">
        <v>44471</v>
      </c>
      <c r="E744" s="74">
        <f>D744-C744</f>
        <v>18</v>
      </c>
      <c r="F744" s="27" t="s">
        <v>0</v>
      </c>
      <c r="G744" s="111"/>
      <c r="H744" s="111"/>
      <c r="I744" s="111"/>
    </row>
    <row r="745" spans="1:27" s="112" customFormat="1" ht="15.75" customHeight="1">
      <c r="A745" s="112" t="s">
        <v>2054</v>
      </c>
      <c r="B745" s="112" t="s">
        <v>2055</v>
      </c>
      <c r="C745" s="109">
        <v>44413</v>
      </c>
      <c r="D745" s="110">
        <v>44473</v>
      </c>
      <c r="E745" s="74">
        <f>D745-C745</f>
        <v>60</v>
      </c>
      <c r="F745" s="27" t="s">
        <v>0</v>
      </c>
      <c r="G745" s="111" t="s">
        <v>1729</v>
      </c>
      <c r="H745" s="111"/>
      <c r="I745" s="111"/>
    </row>
    <row r="746" spans="1:27" s="112" customFormat="1" ht="15.75" customHeight="1">
      <c r="A746" s="112" t="s">
        <v>2056</v>
      </c>
      <c r="B746" s="112" t="s">
        <v>2057</v>
      </c>
      <c r="C746" s="25">
        <v>44361</v>
      </c>
      <c r="D746" s="110">
        <v>44477</v>
      </c>
      <c r="E746" s="74">
        <f>D746-C746</f>
        <v>116</v>
      </c>
      <c r="F746" s="27" t="s">
        <v>0</v>
      </c>
      <c r="G746" s="111"/>
      <c r="H746" s="111"/>
      <c r="I746" s="111"/>
    </row>
    <row r="747" spans="1:27" s="112" customFormat="1" ht="15.75" customHeight="1">
      <c r="A747" s="112" t="s">
        <v>2058</v>
      </c>
      <c r="B747" s="112" t="s">
        <v>2058</v>
      </c>
      <c r="C747" s="109">
        <v>44469</v>
      </c>
      <c r="D747" s="110">
        <v>44478</v>
      </c>
      <c r="E747" s="74">
        <f>D747-C747</f>
        <v>9</v>
      </c>
      <c r="F747" s="113" t="s">
        <v>327</v>
      </c>
      <c r="G747" s="111"/>
      <c r="H747" s="111"/>
      <c r="I747" s="111"/>
    </row>
    <row r="748" spans="1:27" s="99" customFormat="1" ht="15.75" customHeight="1">
      <c r="A748" s="28" t="s">
        <v>385</v>
      </c>
      <c r="B748" s="24" t="s">
        <v>386</v>
      </c>
      <c r="C748" s="25">
        <v>44356</v>
      </c>
      <c r="D748" s="110">
        <v>44478</v>
      </c>
      <c r="E748" s="74">
        <f>D748-C748</f>
        <v>122</v>
      </c>
      <c r="F748" s="27" t="s">
        <v>0</v>
      </c>
      <c r="G748" s="29"/>
      <c r="H748" s="29"/>
      <c r="I748" s="29"/>
    </row>
    <row r="749" spans="1:27" s="112" customFormat="1" ht="15.75" customHeight="1">
      <c r="A749" s="112" t="s">
        <v>2059</v>
      </c>
      <c r="B749" s="112" t="s">
        <v>2060</v>
      </c>
      <c r="C749" s="109">
        <v>44370</v>
      </c>
      <c r="D749" s="110">
        <v>44479</v>
      </c>
      <c r="E749" s="74">
        <f>D749-C749</f>
        <v>109</v>
      </c>
      <c r="F749" s="27" t="s">
        <v>0</v>
      </c>
      <c r="G749" s="29" t="s">
        <v>30</v>
      </c>
      <c r="H749" s="29"/>
      <c r="I749" s="111" t="s">
        <v>9</v>
      </c>
      <c r="K749" s="107" t="s">
        <v>2061</v>
      </c>
    </row>
    <row r="750" spans="1:27" s="112" customFormat="1" ht="15.75" customHeight="1">
      <c r="A750" s="112" t="s">
        <v>2062</v>
      </c>
      <c r="B750" s="112" t="s">
        <v>2062</v>
      </c>
      <c r="C750" s="109">
        <v>44451</v>
      </c>
      <c r="D750" s="110">
        <v>44480</v>
      </c>
      <c r="E750" s="74">
        <f>D750-C750</f>
        <v>29</v>
      </c>
      <c r="F750" s="113" t="s">
        <v>270</v>
      </c>
      <c r="G750" s="111"/>
      <c r="H750" s="111"/>
      <c r="I750" s="111"/>
    </row>
    <row r="751" spans="1:27" s="112" customFormat="1" ht="15.75" customHeight="1">
      <c r="A751" s="112" t="s">
        <v>2063</v>
      </c>
      <c r="B751" s="112" t="s">
        <v>2064</v>
      </c>
      <c r="C751" s="109">
        <v>44419</v>
      </c>
      <c r="D751" s="110">
        <v>44480</v>
      </c>
      <c r="E751" s="74">
        <f>D751-C751</f>
        <v>61</v>
      </c>
      <c r="F751" s="27" t="s">
        <v>0</v>
      </c>
      <c r="G751" s="111"/>
      <c r="H751" s="111"/>
      <c r="I751" s="111"/>
      <c r="K751" s="107" t="s">
        <v>2065</v>
      </c>
    </row>
    <row r="752" spans="1:27" s="99" customFormat="1" ht="15.75" customHeight="1">
      <c r="A752" s="122" t="s">
        <v>341</v>
      </c>
      <c r="B752" s="99" t="s">
        <v>342</v>
      </c>
      <c r="C752" s="25">
        <v>44358</v>
      </c>
      <c r="D752" s="25">
        <v>44482</v>
      </c>
      <c r="E752" s="74">
        <f>D752-C752</f>
        <v>124</v>
      </c>
      <c r="F752" s="27" t="s">
        <v>100</v>
      </c>
      <c r="G752" s="29"/>
      <c r="H752" s="29"/>
      <c r="I752" s="29"/>
    </row>
    <row r="753" spans="1:12" s="112" customFormat="1" ht="15.75" customHeight="1">
      <c r="A753" s="112" t="s">
        <v>2066</v>
      </c>
      <c r="B753" s="112" t="s">
        <v>2067</v>
      </c>
      <c r="C753" s="109">
        <v>44375</v>
      </c>
      <c r="D753" s="110">
        <v>44484</v>
      </c>
      <c r="E753" s="74">
        <f>D753-C753</f>
        <v>109</v>
      </c>
      <c r="F753" s="27" t="s">
        <v>0</v>
      </c>
      <c r="G753" s="111" t="s">
        <v>30</v>
      </c>
      <c r="H753" s="111"/>
      <c r="I753" s="111"/>
      <c r="K753" s="107" t="s">
        <v>2068</v>
      </c>
    </row>
    <row r="754" spans="1:12" s="112" customFormat="1" ht="15.75" customHeight="1">
      <c r="A754" s="112" t="s">
        <v>2069</v>
      </c>
      <c r="B754" s="112" t="s">
        <v>2070</v>
      </c>
      <c r="C754" s="109">
        <v>44456</v>
      </c>
      <c r="D754" s="110">
        <v>44484</v>
      </c>
      <c r="E754" s="74">
        <f>D754-C754</f>
        <v>28</v>
      </c>
      <c r="F754" s="113" t="s">
        <v>2054</v>
      </c>
      <c r="G754" s="111" t="s">
        <v>364</v>
      </c>
      <c r="H754" s="111"/>
      <c r="I754" s="111"/>
    </row>
    <row r="755" spans="1:12" s="112" customFormat="1" ht="15.75" customHeight="1">
      <c r="A755" s="40" t="s">
        <v>2071</v>
      </c>
      <c r="B755" s="28" t="s">
        <v>2072</v>
      </c>
      <c r="C755" s="109">
        <v>43844</v>
      </c>
      <c r="D755" s="110">
        <v>44485</v>
      </c>
      <c r="E755" s="74">
        <f>D755-C755</f>
        <v>641</v>
      </c>
      <c r="F755" s="113" t="s">
        <v>0</v>
      </c>
      <c r="G755" s="111" t="s">
        <v>45</v>
      </c>
      <c r="H755" s="111"/>
      <c r="I755" s="111"/>
      <c r="K755" s="38" t="s">
        <v>2073</v>
      </c>
    </row>
    <row r="756" spans="1:12" s="112" customFormat="1" ht="15.75" customHeight="1">
      <c r="A756" s="28" t="s">
        <v>270</v>
      </c>
      <c r="B756" s="28" t="s">
        <v>614</v>
      </c>
      <c r="C756" s="109">
        <v>43914</v>
      </c>
      <c r="D756" s="110">
        <v>44486</v>
      </c>
      <c r="E756" s="74">
        <f>D756-C756</f>
        <v>572</v>
      </c>
      <c r="F756" s="113" t="s">
        <v>0</v>
      </c>
      <c r="G756" s="111" t="s">
        <v>1192</v>
      </c>
      <c r="H756" s="111"/>
      <c r="I756" s="111"/>
      <c r="K756" s="38" t="s">
        <v>615</v>
      </c>
      <c r="L756" s="28" t="s">
        <v>616</v>
      </c>
    </row>
    <row r="757" spans="1:12" s="112" customFormat="1" ht="15.75" customHeight="1">
      <c r="A757" s="112" t="s">
        <v>490</v>
      </c>
      <c r="B757" s="112" t="s">
        <v>491</v>
      </c>
      <c r="C757" s="109">
        <v>44327</v>
      </c>
      <c r="D757" s="110">
        <v>44486</v>
      </c>
      <c r="E757" s="74">
        <f>D757-C757</f>
        <v>159</v>
      </c>
      <c r="F757" s="27" t="s">
        <v>0</v>
      </c>
      <c r="G757" s="111"/>
      <c r="H757" s="111"/>
      <c r="I757" s="111"/>
      <c r="K757" s="107" t="s">
        <v>492</v>
      </c>
    </row>
    <row r="758" spans="1:12" s="112" customFormat="1" ht="15.75" customHeight="1">
      <c r="A758" s="112" t="s">
        <v>2074</v>
      </c>
      <c r="B758" s="112" t="s">
        <v>2075</v>
      </c>
      <c r="C758" s="109">
        <v>44489</v>
      </c>
      <c r="D758" s="110">
        <v>44490</v>
      </c>
      <c r="E758" s="74">
        <f>D758-C758</f>
        <v>1</v>
      </c>
      <c r="F758" s="113" t="s">
        <v>327</v>
      </c>
      <c r="G758" s="111"/>
      <c r="H758" s="111"/>
      <c r="I758" s="111"/>
    </row>
    <row r="759" spans="1:12" s="112" customFormat="1" ht="15.75" customHeight="1">
      <c r="A759" s="112" t="s">
        <v>2076</v>
      </c>
      <c r="B759" s="112" t="s">
        <v>2077</v>
      </c>
      <c r="C759" s="109">
        <v>44480</v>
      </c>
      <c r="D759" s="110">
        <v>44490</v>
      </c>
      <c r="E759" s="74">
        <f>D759-C759</f>
        <v>10</v>
      </c>
      <c r="F759" s="27" t="s">
        <v>0</v>
      </c>
      <c r="G759" s="111"/>
      <c r="H759" s="111"/>
      <c r="I759" s="111"/>
    </row>
    <row r="760" spans="1:12" s="112" customFormat="1" ht="15.75" customHeight="1">
      <c r="A760" s="28" t="s">
        <v>2078</v>
      </c>
      <c r="B760" s="28" t="s">
        <v>2079</v>
      </c>
      <c r="C760" s="109">
        <v>43954</v>
      </c>
      <c r="D760" s="110">
        <v>44490</v>
      </c>
      <c r="E760" s="74">
        <f>D760-C760</f>
        <v>536</v>
      </c>
      <c r="F760" s="113" t="s">
        <v>1453</v>
      </c>
      <c r="G760" s="111" t="s">
        <v>2080</v>
      </c>
      <c r="H760" s="111"/>
      <c r="I760" s="111"/>
      <c r="K760" s="38" t="s">
        <v>2081</v>
      </c>
      <c r="L760" s="28" t="s">
        <v>2082</v>
      </c>
    </row>
    <row r="761" spans="1:12" s="112" customFormat="1" ht="15.75" customHeight="1">
      <c r="A761" s="112" t="s">
        <v>2083</v>
      </c>
      <c r="B761" s="112" t="s">
        <v>2084</v>
      </c>
      <c r="C761" s="109">
        <v>44451</v>
      </c>
      <c r="D761" s="110">
        <v>44491</v>
      </c>
      <c r="E761" s="74">
        <f>D761-C761</f>
        <v>40</v>
      </c>
      <c r="F761" s="113" t="s">
        <v>2005</v>
      </c>
      <c r="G761" s="111" t="s">
        <v>37</v>
      </c>
      <c r="H761" s="111"/>
      <c r="I761" s="111"/>
      <c r="K761" s="107" t="s">
        <v>2085</v>
      </c>
    </row>
    <row r="762" spans="1:12" s="112" customFormat="1" ht="15.75" customHeight="1">
      <c r="A762" s="28" t="s">
        <v>994</v>
      </c>
      <c r="B762" s="24" t="s">
        <v>995</v>
      </c>
      <c r="C762" s="25">
        <v>44415</v>
      </c>
      <c r="D762" s="110">
        <v>44486</v>
      </c>
      <c r="E762" s="74">
        <f>D762-C762</f>
        <v>71</v>
      </c>
      <c r="F762" s="27" t="s">
        <v>0</v>
      </c>
      <c r="G762" s="111"/>
      <c r="H762" s="111"/>
      <c r="I762" s="111"/>
      <c r="J762" s="129"/>
      <c r="K762" s="129"/>
    </row>
    <row r="763" spans="1:12" s="112" customFormat="1" ht="15.75" customHeight="1">
      <c r="A763" s="112" t="s">
        <v>2086</v>
      </c>
      <c r="B763" s="112" t="s">
        <v>2087</v>
      </c>
      <c r="C763" s="109">
        <v>44475</v>
      </c>
      <c r="D763" s="110">
        <v>44495</v>
      </c>
      <c r="E763" s="74">
        <f>D763-C763</f>
        <v>20</v>
      </c>
      <c r="F763" s="27" t="s">
        <v>0</v>
      </c>
      <c r="G763" s="111"/>
      <c r="H763" s="111"/>
      <c r="I763" s="111"/>
    </row>
    <row r="764" spans="1:12" s="112" customFormat="1" ht="15.75" customHeight="1">
      <c r="A764" s="112" t="s">
        <v>2088</v>
      </c>
      <c r="B764" s="112" t="s">
        <v>2089</v>
      </c>
      <c r="C764" s="109">
        <v>44446</v>
      </c>
      <c r="D764" s="110">
        <v>44496</v>
      </c>
      <c r="E764" s="74">
        <f>D764-C764</f>
        <v>50</v>
      </c>
      <c r="F764" s="113" t="s">
        <v>189</v>
      </c>
      <c r="G764" s="111"/>
      <c r="H764" s="111"/>
      <c r="I764" s="111"/>
    </row>
    <row r="765" spans="1:12" s="112" customFormat="1" ht="15.75" customHeight="1">
      <c r="A765" s="112" t="s">
        <v>2090</v>
      </c>
      <c r="B765" s="112" t="s">
        <v>2091</v>
      </c>
      <c r="C765" s="109">
        <v>44476</v>
      </c>
      <c r="D765" s="110">
        <v>44496</v>
      </c>
      <c r="E765" s="74">
        <f>D765-C765</f>
        <v>20</v>
      </c>
      <c r="F765" s="113" t="s">
        <v>327</v>
      </c>
      <c r="G765" s="111"/>
      <c r="H765" s="111"/>
      <c r="I765" s="111"/>
    </row>
    <row r="766" spans="1:12" s="112" customFormat="1" ht="15.75" customHeight="1">
      <c r="A766" s="112" t="s">
        <v>2092</v>
      </c>
      <c r="B766" s="112" t="s">
        <v>2093</v>
      </c>
      <c r="C766" s="109">
        <v>44429</v>
      </c>
      <c r="D766" s="110">
        <v>44497</v>
      </c>
      <c r="E766" s="74">
        <f>D766-C766</f>
        <v>68</v>
      </c>
      <c r="F766" s="113" t="s">
        <v>327</v>
      </c>
      <c r="G766" s="111"/>
      <c r="H766" s="111"/>
      <c r="I766" s="111"/>
    </row>
    <row r="767" spans="1:12" s="112" customFormat="1" ht="15.75" customHeight="1">
      <c r="A767" s="112" t="s">
        <v>512</v>
      </c>
      <c r="B767" s="112" t="s">
        <v>513</v>
      </c>
      <c r="C767" s="109">
        <v>44410</v>
      </c>
      <c r="D767" s="110">
        <v>44499</v>
      </c>
      <c r="E767" s="74">
        <f>D767-C767</f>
        <v>89</v>
      </c>
      <c r="F767" s="27" t="s">
        <v>0</v>
      </c>
      <c r="G767" s="111" t="s">
        <v>37</v>
      </c>
      <c r="H767" s="111"/>
      <c r="I767" s="111"/>
      <c r="K767" s="107" t="s">
        <v>514</v>
      </c>
    </row>
    <row r="768" spans="1:12" s="112" customFormat="1" ht="15.75" customHeight="1">
      <c r="A768" s="112" t="s">
        <v>2094</v>
      </c>
      <c r="B768" s="112" t="s">
        <v>2095</v>
      </c>
      <c r="C768" s="109">
        <v>44445</v>
      </c>
      <c r="D768" s="110">
        <v>44499</v>
      </c>
      <c r="E768" s="74">
        <f>D768-C768</f>
        <v>54</v>
      </c>
      <c r="F768" s="113" t="s">
        <v>2096</v>
      </c>
      <c r="G768" s="111"/>
      <c r="H768" s="111"/>
      <c r="I768" s="111"/>
    </row>
    <row r="769" spans="1:27" s="112" customFormat="1" ht="15.75" customHeight="1">
      <c r="A769" s="28" t="s">
        <v>2097</v>
      </c>
      <c r="B769" s="28" t="s">
        <v>2098</v>
      </c>
      <c r="C769" s="109">
        <v>43949</v>
      </c>
      <c r="D769" s="110">
        <v>44499</v>
      </c>
      <c r="E769" s="74">
        <f>D769-C769</f>
        <v>550</v>
      </c>
      <c r="F769" s="113" t="s">
        <v>1371</v>
      </c>
      <c r="G769" s="111" t="s">
        <v>397</v>
      </c>
      <c r="H769" s="111"/>
      <c r="I769" s="111"/>
      <c r="K769" s="38" t="s">
        <v>2099</v>
      </c>
      <c r="L769" s="28" t="s">
        <v>2100</v>
      </c>
    </row>
    <row r="770" spans="1:27" s="99" customFormat="1" ht="15.75" customHeight="1">
      <c r="A770" s="40" t="s">
        <v>1718</v>
      </c>
      <c r="B770" s="28" t="s">
        <v>1719</v>
      </c>
      <c r="C770" s="109">
        <v>44444</v>
      </c>
      <c r="D770" s="110">
        <v>44499</v>
      </c>
      <c r="E770" s="74">
        <f>D770-C770</f>
        <v>55</v>
      </c>
      <c r="F770" s="27" t="s">
        <v>0</v>
      </c>
      <c r="G770" s="29" t="s">
        <v>37</v>
      </c>
      <c r="H770" s="29"/>
      <c r="I770" s="29"/>
      <c r="K770" s="38" t="s">
        <v>1720</v>
      </c>
    </row>
    <row r="771" spans="1:27" s="112" customFormat="1" ht="15.75" customHeight="1">
      <c r="A771" s="112" t="s">
        <v>2101</v>
      </c>
      <c r="B771" s="112" t="s">
        <v>2101</v>
      </c>
      <c r="C771" s="109">
        <v>44475</v>
      </c>
      <c r="D771" s="110">
        <v>44500</v>
      </c>
      <c r="E771" s="74">
        <f>D771-C771</f>
        <v>25</v>
      </c>
      <c r="F771" s="113" t="s">
        <v>327</v>
      </c>
      <c r="G771" s="111"/>
      <c r="H771" s="111"/>
      <c r="I771" s="111"/>
    </row>
    <row r="772" spans="1:27" s="112" customFormat="1" ht="15.75" customHeight="1">
      <c r="A772" s="99" t="s">
        <v>1514</v>
      </c>
      <c r="B772" s="112" t="s">
        <v>2102</v>
      </c>
      <c r="C772" s="109">
        <v>44198</v>
      </c>
      <c r="D772" s="110">
        <v>44501</v>
      </c>
      <c r="E772" s="74">
        <f>D772-C772</f>
        <v>303</v>
      </c>
      <c r="F772" s="27" t="s">
        <v>0</v>
      </c>
      <c r="G772" s="111" t="s">
        <v>1</v>
      </c>
      <c r="H772" s="111"/>
      <c r="I772" s="111"/>
      <c r="K772" s="107" t="s">
        <v>2103</v>
      </c>
      <c r="M772" s="99" t="s">
        <v>2104</v>
      </c>
    </row>
    <row r="773" spans="1:27" s="112" customFormat="1" ht="15.75" customHeight="1">
      <c r="A773" s="112" t="s">
        <v>2105</v>
      </c>
      <c r="B773" s="112" t="s">
        <v>2106</v>
      </c>
      <c r="C773" s="109">
        <v>44498</v>
      </c>
      <c r="D773" s="110">
        <v>44506</v>
      </c>
      <c r="E773" s="74">
        <f>D773-C773</f>
        <v>8</v>
      </c>
      <c r="F773" s="27" t="s">
        <v>0</v>
      </c>
      <c r="G773" s="111"/>
      <c r="H773" s="111"/>
      <c r="I773" s="111"/>
    </row>
    <row r="774" spans="1:27" s="99" customFormat="1" ht="15.75" customHeight="1">
      <c r="A774" s="28" t="s">
        <v>1595</v>
      </c>
      <c r="B774" s="28" t="s">
        <v>2107</v>
      </c>
      <c r="C774" s="25">
        <v>44397</v>
      </c>
      <c r="D774" s="110">
        <v>44506</v>
      </c>
      <c r="E774" s="74">
        <f>D774-C774</f>
        <v>109</v>
      </c>
      <c r="F774" s="27" t="s">
        <v>0</v>
      </c>
      <c r="G774" s="29"/>
      <c r="H774" s="29"/>
      <c r="I774" s="29"/>
      <c r="J774" s="28"/>
      <c r="K774" s="108" t="s">
        <v>2108</v>
      </c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 spans="1:27" s="112" customFormat="1" ht="15.75" customHeight="1">
      <c r="A775" s="112" t="s">
        <v>2109</v>
      </c>
      <c r="B775" s="99" t="s">
        <v>2110</v>
      </c>
      <c r="C775" s="109">
        <v>44366</v>
      </c>
      <c r="D775" s="110">
        <v>44506</v>
      </c>
      <c r="E775" s="74">
        <f>D775-C775</f>
        <v>140</v>
      </c>
      <c r="F775" s="113" t="s">
        <v>817</v>
      </c>
      <c r="G775" s="111" t="s">
        <v>956</v>
      </c>
      <c r="H775" s="111"/>
      <c r="I775" s="111"/>
      <c r="K775" s="107" t="s">
        <v>2111</v>
      </c>
    </row>
    <row r="776" spans="1:27" s="112" customFormat="1" ht="15.75" customHeight="1">
      <c r="A776" s="112" t="s">
        <v>2112</v>
      </c>
      <c r="B776" s="112" t="s">
        <v>2113</v>
      </c>
      <c r="C776" s="109">
        <v>44500</v>
      </c>
      <c r="D776" s="110">
        <v>44506</v>
      </c>
      <c r="E776" s="74">
        <f>D776-C776</f>
        <v>6</v>
      </c>
      <c r="F776" s="27" t="s">
        <v>0</v>
      </c>
      <c r="G776" s="111"/>
      <c r="H776" s="111"/>
      <c r="I776" s="111"/>
    </row>
    <row r="777" spans="1:27" s="112" customFormat="1" ht="15.75" customHeight="1">
      <c r="A777" s="112" t="s">
        <v>2114</v>
      </c>
      <c r="B777" s="112" t="s">
        <v>2114</v>
      </c>
      <c r="C777" s="109">
        <v>44481</v>
      </c>
      <c r="D777" s="110">
        <v>44509</v>
      </c>
      <c r="E777" s="74">
        <f>D777-C777</f>
        <v>28</v>
      </c>
      <c r="F777" s="27" t="s">
        <v>0</v>
      </c>
      <c r="G777" s="111"/>
      <c r="H777" s="111"/>
      <c r="I777" s="111"/>
    </row>
    <row r="778" spans="1:27" s="112" customFormat="1" ht="15.75" customHeight="1">
      <c r="A778" s="112" t="s">
        <v>2115</v>
      </c>
      <c r="B778" s="112" t="s">
        <v>2116</v>
      </c>
      <c r="C778" s="109">
        <v>44371</v>
      </c>
      <c r="D778" s="110">
        <v>44513</v>
      </c>
      <c r="E778" s="74">
        <f>D778-C778</f>
        <v>142</v>
      </c>
      <c r="F778" s="111" t="s">
        <v>2109</v>
      </c>
      <c r="G778" s="111" t="s">
        <v>956</v>
      </c>
      <c r="H778" s="111"/>
      <c r="I778" s="111"/>
    </row>
    <row r="779" spans="1:27" s="112" customFormat="1" ht="15.75" customHeight="1">
      <c r="A779" s="37" t="s">
        <v>408</v>
      </c>
      <c r="B779" s="37" t="s">
        <v>409</v>
      </c>
      <c r="C779" s="25">
        <v>44405</v>
      </c>
      <c r="D779" s="110">
        <v>44513</v>
      </c>
      <c r="E779" s="74">
        <f>D779-C779</f>
        <v>108</v>
      </c>
      <c r="F779" s="27" t="s">
        <v>0</v>
      </c>
      <c r="G779" s="29" t="s">
        <v>410</v>
      </c>
      <c r="H779" s="29"/>
      <c r="I779" s="29"/>
      <c r="J779" s="28"/>
      <c r="K779" s="38" t="s">
        <v>411</v>
      </c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</row>
    <row r="780" spans="1:27" s="112" customFormat="1" ht="15.75" customHeight="1">
      <c r="A780" s="112" t="s">
        <v>2117</v>
      </c>
      <c r="B780" s="112" t="s">
        <v>2118</v>
      </c>
      <c r="C780" s="109">
        <v>44493</v>
      </c>
      <c r="D780" s="110">
        <v>44514</v>
      </c>
      <c r="E780" s="74">
        <f>D780-C780</f>
        <v>21</v>
      </c>
      <c r="F780" s="113" t="s">
        <v>189</v>
      </c>
      <c r="G780" s="111" t="s">
        <v>1184</v>
      </c>
      <c r="H780" s="111"/>
    </row>
    <row r="781" spans="1:27" s="99" customFormat="1" ht="15.75" customHeight="1">
      <c r="A781" s="40" t="s">
        <v>1505</v>
      </c>
      <c r="B781" s="37" t="s">
        <v>1506</v>
      </c>
      <c r="C781" s="25">
        <v>44201</v>
      </c>
      <c r="D781" s="26">
        <v>44518</v>
      </c>
      <c r="E781" s="74">
        <f>D781-C781</f>
        <v>317</v>
      </c>
      <c r="F781" s="27" t="s">
        <v>0</v>
      </c>
      <c r="G781" s="29" t="s">
        <v>1</v>
      </c>
      <c r="H781" s="29"/>
      <c r="I781" s="29"/>
      <c r="J781" s="28"/>
      <c r="K781" s="38" t="s">
        <v>1507</v>
      </c>
    </row>
    <row r="782" spans="1:27" s="112" customFormat="1" ht="15.75" customHeight="1">
      <c r="A782" s="112" t="s">
        <v>2119</v>
      </c>
      <c r="B782" s="112" t="s">
        <v>2120</v>
      </c>
      <c r="C782" s="109">
        <v>44447</v>
      </c>
      <c r="D782" s="110">
        <v>44520</v>
      </c>
      <c r="E782" s="74">
        <f>D782-C782</f>
        <v>73</v>
      </c>
      <c r="F782" s="27" t="s">
        <v>0</v>
      </c>
      <c r="G782" s="111" t="s">
        <v>397</v>
      </c>
      <c r="H782" s="111"/>
      <c r="I782" s="111"/>
    </row>
    <row r="783" spans="1:27" s="112" customFormat="1" ht="15.75" customHeight="1">
      <c r="A783" s="99" t="s">
        <v>2121</v>
      </c>
      <c r="B783" s="99" t="s">
        <v>2122</v>
      </c>
      <c r="C783" s="109">
        <v>44267</v>
      </c>
      <c r="D783" s="110">
        <v>44521</v>
      </c>
      <c r="E783" s="74">
        <f>D783-C783</f>
        <v>254</v>
      </c>
      <c r="F783" s="27" t="s">
        <v>0</v>
      </c>
      <c r="G783" s="111" t="s">
        <v>1</v>
      </c>
      <c r="H783" s="111"/>
      <c r="I783" s="111" t="s">
        <v>113</v>
      </c>
      <c r="K783" s="107" t="s">
        <v>2123</v>
      </c>
    </row>
    <row r="784" spans="1:27" s="112" customFormat="1" ht="15.75" customHeight="1">
      <c r="A784" s="28" t="s">
        <v>1142</v>
      </c>
      <c r="B784" s="24" t="s">
        <v>2124</v>
      </c>
      <c r="C784" s="25">
        <v>44507</v>
      </c>
      <c r="D784" s="110">
        <v>44521</v>
      </c>
      <c r="E784" s="74">
        <f>D784-C784</f>
        <v>14</v>
      </c>
      <c r="F784" s="27" t="s">
        <v>0</v>
      </c>
      <c r="G784" s="29" t="s">
        <v>1</v>
      </c>
      <c r="H784" s="29"/>
      <c r="I784" s="29"/>
      <c r="J784" s="28"/>
      <c r="K784" s="28"/>
    </row>
    <row r="785" spans="1:27" s="112" customFormat="1" ht="15.75" customHeight="1">
      <c r="A785" s="112" t="s">
        <v>2125</v>
      </c>
      <c r="B785" s="112" t="s">
        <v>2126</v>
      </c>
      <c r="C785" s="25">
        <v>44503</v>
      </c>
      <c r="D785" s="110">
        <v>44521</v>
      </c>
      <c r="E785" s="74">
        <f>D785-C785</f>
        <v>18</v>
      </c>
      <c r="F785" s="113" t="s">
        <v>327</v>
      </c>
      <c r="G785" s="111"/>
      <c r="H785" s="111"/>
      <c r="I785" s="111"/>
    </row>
    <row r="786" spans="1:27" s="112" customFormat="1" ht="15.75" customHeight="1">
      <c r="A786" s="112" t="s">
        <v>2127</v>
      </c>
      <c r="B786" s="112" t="s">
        <v>2128</v>
      </c>
      <c r="C786" s="109">
        <v>44473</v>
      </c>
      <c r="D786" s="110">
        <v>44526</v>
      </c>
      <c r="E786" s="74">
        <f>D786-C786</f>
        <v>53</v>
      </c>
      <c r="F786" s="113" t="s">
        <v>2125</v>
      </c>
      <c r="G786" s="111"/>
      <c r="H786" s="111"/>
      <c r="I786" s="111"/>
    </row>
    <row r="787" spans="1:27" s="112" customFormat="1" ht="15.75" customHeight="1">
      <c r="A787" s="112" t="s">
        <v>2129</v>
      </c>
      <c r="B787" s="112" t="s">
        <v>2130</v>
      </c>
      <c r="C787" s="109">
        <v>44359</v>
      </c>
      <c r="D787" s="110">
        <v>44527</v>
      </c>
      <c r="E787" s="74">
        <f>D787-C787</f>
        <v>168</v>
      </c>
      <c r="F787" s="27" t="s">
        <v>1552</v>
      </c>
      <c r="G787" s="111" t="s">
        <v>397</v>
      </c>
      <c r="H787" s="111"/>
      <c r="I787" s="111"/>
      <c r="K787" s="107" t="s">
        <v>2131</v>
      </c>
    </row>
    <row r="788" spans="1:27" s="112" customFormat="1" ht="15.75" customHeight="1">
      <c r="A788" s="40" t="s">
        <v>2132</v>
      </c>
      <c r="B788" s="28" t="s">
        <v>2133</v>
      </c>
      <c r="C788" s="109">
        <v>44459</v>
      </c>
      <c r="D788" s="110">
        <v>44527</v>
      </c>
      <c r="E788" s="74">
        <f>D788-C788</f>
        <v>68</v>
      </c>
      <c r="F788" s="27" t="s">
        <v>0</v>
      </c>
      <c r="G788" s="29"/>
      <c r="H788" s="29"/>
      <c r="I788" s="29"/>
      <c r="J788" s="28"/>
      <c r="K788" s="108" t="s">
        <v>2134</v>
      </c>
      <c r="L788" s="28" t="s">
        <v>2135</v>
      </c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 spans="1:27" s="112" customFormat="1" ht="15.75" customHeight="1">
      <c r="A789" s="112" t="s">
        <v>2136</v>
      </c>
      <c r="B789" s="112" t="s">
        <v>2137</v>
      </c>
      <c r="C789" s="109">
        <v>44453</v>
      </c>
      <c r="D789" s="110">
        <v>44527</v>
      </c>
      <c r="E789" s="74">
        <f>D789-C789</f>
        <v>74</v>
      </c>
      <c r="F789" s="113" t="s">
        <v>2092</v>
      </c>
      <c r="G789" s="111"/>
      <c r="H789" s="111"/>
      <c r="I789" s="111"/>
    </row>
    <row r="790" spans="1:27" s="112" customFormat="1" ht="15.75" customHeight="1">
      <c r="A790" s="112" t="s">
        <v>493</v>
      </c>
      <c r="B790" s="112" t="s">
        <v>494</v>
      </c>
      <c r="C790" s="109">
        <v>44474</v>
      </c>
      <c r="D790" s="110">
        <v>44534</v>
      </c>
      <c r="E790" s="74">
        <f>D790-C790</f>
        <v>60</v>
      </c>
      <c r="F790" s="27" t="s">
        <v>0</v>
      </c>
      <c r="G790" s="111" t="s">
        <v>30</v>
      </c>
      <c r="H790" s="111"/>
      <c r="I790" s="111"/>
    </row>
    <row r="791" spans="1:27" s="112" customFormat="1" ht="15.75" customHeight="1">
      <c r="A791" s="28" t="s">
        <v>2025</v>
      </c>
      <c r="B791" s="28" t="s">
        <v>2138</v>
      </c>
      <c r="C791" s="109">
        <v>43898</v>
      </c>
      <c r="D791" s="110">
        <v>44535</v>
      </c>
      <c r="E791" s="74">
        <f>D791-C791</f>
        <v>637</v>
      </c>
      <c r="F791" s="29" t="s">
        <v>0</v>
      </c>
      <c r="G791" s="111"/>
      <c r="H791" s="111"/>
      <c r="I791" s="111"/>
      <c r="K791" s="38" t="s">
        <v>2139</v>
      </c>
      <c r="L791" s="28" t="s">
        <v>2140</v>
      </c>
    </row>
    <row r="792" spans="1:27" s="112" customFormat="1" ht="15.75" customHeight="1">
      <c r="A792" s="28" t="s">
        <v>49</v>
      </c>
      <c r="B792" s="28" t="s">
        <v>2141</v>
      </c>
      <c r="C792" s="25">
        <v>44356</v>
      </c>
      <c r="D792" s="26">
        <v>44536</v>
      </c>
      <c r="E792" s="74">
        <f>D792-C792</f>
        <v>180</v>
      </c>
      <c r="F792" s="27" t="s">
        <v>0</v>
      </c>
      <c r="G792" s="29" t="s">
        <v>30</v>
      </c>
      <c r="H792" s="29"/>
      <c r="I792" s="29"/>
      <c r="J792" s="28"/>
      <c r="K792" s="38" t="s">
        <v>1575</v>
      </c>
      <c r="L792" s="28" t="s">
        <v>1576</v>
      </c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 spans="1:27" s="112" customFormat="1" ht="15.75" customHeight="1">
      <c r="A793" s="112" t="s">
        <v>2063</v>
      </c>
      <c r="B793" s="112" t="s">
        <v>2064</v>
      </c>
      <c r="C793" s="109">
        <v>44488</v>
      </c>
      <c r="D793" s="110">
        <v>44537</v>
      </c>
      <c r="E793" s="74">
        <f>D793-C793</f>
        <v>49</v>
      </c>
      <c r="F793" s="27" t="s">
        <v>0</v>
      </c>
      <c r="G793" s="111" t="s">
        <v>1</v>
      </c>
      <c r="H793" s="111"/>
      <c r="I793" s="111"/>
      <c r="K793" s="107" t="s">
        <v>2065</v>
      </c>
    </row>
    <row r="794" spans="1:27" s="112" customFormat="1" ht="15.75" customHeight="1">
      <c r="A794" s="112" t="s">
        <v>2142</v>
      </c>
      <c r="B794" s="112" t="s">
        <v>2143</v>
      </c>
      <c r="C794" s="109">
        <v>44429</v>
      </c>
      <c r="D794" s="110">
        <v>44540</v>
      </c>
      <c r="E794" s="74">
        <f>D794-C794</f>
        <v>111</v>
      </c>
      <c r="F794" s="113" t="s">
        <v>2006</v>
      </c>
      <c r="G794" s="111"/>
      <c r="H794" s="111"/>
      <c r="I794" s="111"/>
    </row>
    <row r="795" spans="1:27" s="112" customFormat="1" ht="15.75" customHeight="1">
      <c r="A795" s="122" t="s">
        <v>2096</v>
      </c>
      <c r="B795" s="99" t="s">
        <v>2096</v>
      </c>
      <c r="C795" s="109">
        <v>44323</v>
      </c>
      <c r="D795" s="110">
        <v>44541</v>
      </c>
      <c r="E795" s="74">
        <f>D795-C795</f>
        <v>218</v>
      </c>
      <c r="F795" s="113" t="s">
        <v>55</v>
      </c>
      <c r="G795" s="111" t="s">
        <v>1184</v>
      </c>
      <c r="H795" s="111"/>
      <c r="I795" s="111"/>
      <c r="K795" s="107" t="s">
        <v>2144</v>
      </c>
      <c r="L795" s="112" t="s">
        <v>2145</v>
      </c>
    </row>
    <row r="796" spans="1:27" s="99" customFormat="1" ht="15.75" customHeight="1">
      <c r="A796" s="40" t="s">
        <v>1447</v>
      </c>
      <c r="B796" s="28" t="s">
        <v>1767</v>
      </c>
      <c r="C796" s="25">
        <v>44349</v>
      </c>
      <c r="D796" s="110">
        <v>44541</v>
      </c>
      <c r="E796" s="74">
        <f>D796-C796</f>
        <v>192</v>
      </c>
      <c r="F796" s="27" t="s">
        <v>0</v>
      </c>
      <c r="G796" s="29"/>
      <c r="H796" s="29"/>
      <c r="I796" s="29"/>
      <c r="K796" s="38" t="s">
        <v>1768</v>
      </c>
      <c r="L796" s="28" t="s">
        <v>1769</v>
      </c>
    </row>
    <row r="797" spans="1:27" s="112" customFormat="1" ht="15.75" customHeight="1">
      <c r="A797" s="112" t="s">
        <v>2146</v>
      </c>
      <c r="B797" s="112" t="s">
        <v>2146</v>
      </c>
      <c r="C797" s="109">
        <v>44469</v>
      </c>
      <c r="D797" s="110">
        <v>44543</v>
      </c>
      <c r="E797" s="74">
        <f>D797-C797</f>
        <v>74</v>
      </c>
      <c r="F797" s="113" t="s">
        <v>327</v>
      </c>
      <c r="G797" s="111"/>
      <c r="H797" s="111"/>
      <c r="I797" s="111"/>
    </row>
    <row r="798" spans="1:27" s="112" customFormat="1" ht="15.75" customHeight="1">
      <c r="A798" s="112" t="s">
        <v>2147</v>
      </c>
      <c r="B798" s="112" t="s">
        <v>2148</v>
      </c>
      <c r="C798" s="109">
        <v>44364</v>
      </c>
      <c r="D798" s="110">
        <v>44548</v>
      </c>
      <c r="E798" s="74">
        <f>D798-C798</f>
        <v>184</v>
      </c>
      <c r="F798" s="27" t="s">
        <v>0</v>
      </c>
      <c r="G798" s="29" t="s">
        <v>30</v>
      </c>
      <c r="H798" s="29"/>
      <c r="I798" s="111"/>
    </row>
    <row r="799" spans="1:27" s="112" customFormat="1" ht="15.75" customHeight="1">
      <c r="A799" s="112" t="s">
        <v>2149</v>
      </c>
      <c r="B799" s="112" t="s">
        <v>2150</v>
      </c>
      <c r="C799" s="109">
        <v>44479</v>
      </c>
      <c r="D799" s="110">
        <v>44550</v>
      </c>
      <c r="E799" s="74">
        <f>D799-C799</f>
        <v>71</v>
      </c>
      <c r="F799" s="27" t="s">
        <v>0</v>
      </c>
      <c r="G799" s="27" t="s">
        <v>45</v>
      </c>
      <c r="H799" s="27"/>
      <c r="I799" s="111"/>
    </row>
    <row r="800" spans="1:27" s="112" customFormat="1" ht="15.75" customHeight="1">
      <c r="A800" s="99" t="s">
        <v>2151</v>
      </c>
      <c r="B800" s="99" t="s">
        <v>2152</v>
      </c>
      <c r="C800" s="109">
        <v>44200</v>
      </c>
      <c r="D800" s="110">
        <v>44551</v>
      </c>
      <c r="E800" s="74">
        <f>D800-C800</f>
        <v>351</v>
      </c>
      <c r="F800" s="27" t="s">
        <v>0</v>
      </c>
      <c r="G800" s="111"/>
      <c r="H800" s="111"/>
      <c r="I800" s="111"/>
      <c r="K800" s="107" t="s">
        <v>2153</v>
      </c>
    </row>
    <row r="801" spans="1:27" s="112" customFormat="1">
      <c r="A801" s="40" t="s">
        <v>2005</v>
      </c>
      <c r="B801" s="28" t="s">
        <v>2154</v>
      </c>
      <c r="C801" s="109">
        <v>43581</v>
      </c>
      <c r="D801" s="109">
        <v>44555</v>
      </c>
      <c r="E801" s="74">
        <f>D801-C801</f>
        <v>974</v>
      </c>
      <c r="F801" s="113" t="s">
        <v>0</v>
      </c>
      <c r="G801" s="111" t="s">
        <v>85</v>
      </c>
      <c r="H801" s="111"/>
      <c r="I801" s="111"/>
      <c r="J801" s="129"/>
      <c r="K801" s="129"/>
      <c r="L801" s="129"/>
      <c r="M801" s="129"/>
      <c r="N801" s="129"/>
      <c r="O801" s="129"/>
      <c r="P801" s="129"/>
      <c r="Q801" s="129"/>
      <c r="R801" s="129"/>
      <c r="S801" s="129"/>
      <c r="T801" s="129"/>
      <c r="U801" s="129"/>
      <c r="V801" s="129"/>
      <c r="W801" s="129"/>
      <c r="X801" s="129"/>
      <c r="Y801" s="129"/>
      <c r="Z801" s="129"/>
      <c r="AA801" s="129"/>
    </row>
    <row r="802" spans="1:27" s="112" customFormat="1" ht="15.75" customHeight="1">
      <c r="A802" s="112" t="s">
        <v>504</v>
      </c>
      <c r="B802" s="99" t="s">
        <v>505</v>
      </c>
      <c r="C802" s="109">
        <v>44303</v>
      </c>
      <c r="D802" s="110">
        <v>44562</v>
      </c>
      <c r="E802" s="74">
        <f>D802-C802</f>
        <v>259</v>
      </c>
      <c r="F802" s="29" t="s">
        <v>1849</v>
      </c>
      <c r="G802" s="111"/>
      <c r="H802" s="111"/>
      <c r="I802" s="111"/>
      <c r="K802" s="107" t="s">
        <v>506</v>
      </c>
    </row>
    <row r="803" spans="1:27" s="112" customFormat="1" ht="15.75" customHeight="1">
      <c r="A803" s="112" t="s">
        <v>2155</v>
      </c>
      <c r="B803" s="112" t="s">
        <v>2156</v>
      </c>
      <c r="C803" s="109">
        <v>44542</v>
      </c>
      <c r="D803" s="110">
        <v>44562</v>
      </c>
      <c r="E803" s="74">
        <f>D803-C803</f>
        <v>20</v>
      </c>
      <c r="F803" s="27" t="s">
        <v>0</v>
      </c>
      <c r="G803" s="111"/>
      <c r="H803" s="111"/>
      <c r="I803" s="111" t="s">
        <v>2157</v>
      </c>
    </row>
    <row r="804" spans="1:27" s="112" customFormat="1" ht="15.75" customHeight="1">
      <c r="A804" s="40" t="s">
        <v>1552</v>
      </c>
      <c r="B804" s="28" t="s">
        <v>1553</v>
      </c>
      <c r="C804" s="109">
        <v>44474</v>
      </c>
      <c r="D804" s="110">
        <v>44562</v>
      </c>
      <c r="E804" s="74">
        <f>D804-C804</f>
        <v>88</v>
      </c>
      <c r="F804" s="113" t="s">
        <v>270</v>
      </c>
      <c r="G804" s="111"/>
      <c r="H804" s="111"/>
      <c r="I804" s="111" t="s">
        <v>9</v>
      </c>
      <c r="K804" s="107" t="s">
        <v>1554</v>
      </c>
      <c r="L804" s="28" t="s">
        <v>2045</v>
      </c>
    </row>
    <row r="805" spans="1:27" s="112" customFormat="1" ht="15.75" customHeight="1">
      <c r="A805" s="112" t="s">
        <v>2158</v>
      </c>
      <c r="B805" s="112" t="s">
        <v>2159</v>
      </c>
      <c r="C805" s="109">
        <v>44547</v>
      </c>
      <c r="D805" s="110">
        <v>44563</v>
      </c>
      <c r="E805" s="74">
        <f>D805-C805</f>
        <v>16</v>
      </c>
      <c r="F805" s="113" t="s">
        <v>343</v>
      </c>
      <c r="G805" s="111"/>
      <c r="H805" s="111" t="s">
        <v>8</v>
      </c>
      <c r="I805" s="111" t="s">
        <v>152</v>
      </c>
    </row>
    <row r="806" spans="1:27" s="112" customFormat="1" ht="15.75" customHeight="1">
      <c r="A806" s="112" t="s">
        <v>2160</v>
      </c>
      <c r="B806" s="112" t="s">
        <v>2161</v>
      </c>
      <c r="C806" s="25">
        <v>44523</v>
      </c>
      <c r="D806" s="110">
        <v>44563</v>
      </c>
      <c r="E806" s="74">
        <f>D806-C806</f>
        <v>40</v>
      </c>
      <c r="F806" s="27" t="s">
        <v>0</v>
      </c>
      <c r="G806" s="111"/>
      <c r="H806" s="111" t="s">
        <v>2</v>
      </c>
      <c r="I806" s="111"/>
      <c r="K806" s="107" t="s">
        <v>2162</v>
      </c>
    </row>
    <row r="807" spans="1:27" s="112" customFormat="1" ht="15.75" customHeight="1">
      <c r="A807" s="112" t="s">
        <v>542</v>
      </c>
      <c r="B807" s="112" t="s">
        <v>543</v>
      </c>
      <c r="C807" s="109">
        <v>44500</v>
      </c>
      <c r="D807" s="110">
        <v>44569</v>
      </c>
      <c r="E807" s="74">
        <f>D807-C807</f>
        <v>69</v>
      </c>
      <c r="F807" s="113" t="s">
        <v>117</v>
      </c>
      <c r="G807" s="111"/>
      <c r="H807" s="113" t="s">
        <v>8</v>
      </c>
      <c r="I807" s="111"/>
    </row>
    <row r="808" spans="1:27" s="112" customFormat="1" ht="15.75" customHeight="1">
      <c r="A808" s="122" t="s">
        <v>2163</v>
      </c>
      <c r="B808" s="99" t="s">
        <v>2164</v>
      </c>
      <c r="C808" s="109">
        <v>44332</v>
      </c>
      <c r="D808" s="110">
        <v>44569</v>
      </c>
      <c r="E808" s="74">
        <f>D808-C808</f>
        <v>237</v>
      </c>
      <c r="F808" s="27" t="s">
        <v>0</v>
      </c>
      <c r="G808" s="111" t="s">
        <v>1</v>
      </c>
      <c r="H808" s="113" t="s">
        <v>8</v>
      </c>
      <c r="I808" s="111"/>
    </row>
    <row r="809" spans="1:27" s="112" customFormat="1" ht="15.75" customHeight="1">
      <c r="A809" s="99" t="s">
        <v>2165</v>
      </c>
      <c r="B809" s="99" t="s">
        <v>2166</v>
      </c>
      <c r="C809" s="109">
        <v>44232</v>
      </c>
      <c r="D809" s="110">
        <v>44570</v>
      </c>
      <c r="E809" s="74">
        <f>D809-C809</f>
        <v>338</v>
      </c>
      <c r="F809" s="113" t="s">
        <v>2167</v>
      </c>
      <c r="G809" s="111" t="s">
        <v>1</v>
      </c>
      <c r="H809" s="113" t="s">
        <v>2</v>
      </c>
      <c r="I809" s="111" t="s">
        <v>2168</v>
      </c>
      <c r="K809" s="107" t="s">
        <v>2169</v>
      </c>
      <c r="L809" s="112" t="s">
        <v>2170</v>
      </c>
    </row>
    <row r="810" spans="1:27" s="112" customFormat="1" ht="15.75" customHeight="1">
      <c r="A810" s="99" t="s">
        <v>2171</v>
      </c>
      <c r="B810" s="99" t="s">
        <v>2172</v>
      </c>
      <c r="C810" s="109">
        <v>44197</v>
      </c>
      <c r="D810" s="110">
        <v>44570</v>
      </c>
      <c r="E810" s="74">
        <f>D810-C810</f>
        <v>373</v>
      </c>
      <c r="F810" s="27" t="s">
        <v>0</v>
      </c>
      <c r="G810" s="29" t="s">
        <v>37</v>
      </c>
      <c r="H810" s="113" t="s">
        <v>2</v>
      </c>
      <c r="I810" s="111"/>
      <c r="K810" s="107" t="s">
        <v>2173</v>
      </c>
      <c r="L810" s="112" t="s">
        <v>2174</v>
      </c>
    </row>
    <row r="811" spans="1:27" s="112" customFormat="1" ht="15.75" customHeight="1">
      <c r="A811" s="112" t="s">
        <v>2175</v>
      </c>
      <c r="B811" s="112" t="s">
        <v>2176</v>
      </c>
      <c r="C811" s="109">
        <v>44395</v>
      </c>
      <c r="D811" s="110">
        <v>44571</v>
      </c>
      <c r="E811" s="74">
        <f>D811-C811</f>
        <v>176</v>
      </c>
      <c r="F811" s="27" t="s">
        <v>0</v>
      </c>
      <c r="G811" s="111" t="s">
        <v>1</v>
      </c>
      <c r="H811" s="113" t="s">
        <v>8</v>
      </c>
      <c r="I811" s="111"/>
      <c r="K811" s="107" t="s">
        <v>2177</v>
      </c>
    </row>
    <row r="812" spans="1:27" s="112" customFormat="1" ht="15.75" customHeight="1">
      <c r="A812" s="112" t="s">
        <v>2178</v>
      </c>
      <c r="B812" s="112" t="s">
        <v>2179</v>
      </c>
      <c r="C812" s="109">
        <v>44555</v>
      </c>
      <c r="D812" s="110">
        <v>44571</v>
      </c>
      <c r="E812" s="74">
        <f>D812-C812</f>
        <v>16</v>
      </c>
      <c r="F812" s="113" t="s">
        <v>2180</v>
      </c>
      <c r="G812" s="111"/>
      <c r="H812" s="74" t="s">
        <v>2</v>
      </c>
      <c r="I812" s="111"/>
      <c r="K812" s="107" t="s">
        <v>2181</v>
      </c>
    </row>
    <row r="813" spans="1:27" s="112" customFormat="1" ht="15.75" customHeight="1">
      <c r="A813" s="112" t="s">
        <v>2182</v>
      </c>
      <c r="B813" s="112" t="s">
        <v>2183</v>
      </c>
      <c r="C813" s="109">
        <v>44480</v>
      </c>
      <c r="D813" s="110">
        <v>44572</v>
      </c>
      <c r="E813" s="74">
        <f>D813-C813</f>
        <v>92</v>
      </c>
      <c r="F813" s="113" t="s">
        <v>55</v>
      </c>
      <c r="G813" s="111"/>
      <c r="H813" s="113" t="s">
        <v>2</v>
      </c>
      <c r="I813" s="111" t="s">
        <v>288</v>
      </c>
      <c r="K813" s="107" t="s">
        <v>2184</v>
      </c>
    </row>
    <row r="814" spans="1:27" s="112" customFormat="1">
      <c r="A814" s="129" t="s">
        <v>1024</v>
      </c>
      <c r="B814" s="129" t="s">
        <v>1024</v>
      </c>
      <c r="C814" s="109">
        <v>43386</v>
      </c>
      <c r="D814" s="109">
        <v>44576</v>
      </c>
      <c r="E814" s="74">
        <f>D814-C814</f>
        <v>1190</v>
      </c>
      <c r="F814" s="113" t="s">
        <v>0</v>
      </c>
      <c r="G814" s="111" t="s">
        <v>30</v>
      </c>
      <c r="H814" s="111" t="s">
        <v>2</v>
      </c>
      <c r="I814" s="111"/>
      <c r="J814" s="129"/>
      <c r="K814" s="38" t="s">
        <v>2185</v>
      </c>
    </row>
    <row r="815" spans="1:27" s="112" customFormat="1" ht="15.75" customHeight="1">
      <c r="A815" s="112" t="s">
        <v>2186</v>
      </c>
      <c r="B815" s="112" t="s">
        <v>2187</v>
      </c>
      <c r="C815" s="109">
        <v>44395</v>
      </c>
      <c r="D815" s="109">
        <v>44576</v>
      </c>
      <c r="E815" s="74">
        <f>D815-C815</f>
        <v>181</v>
      </c>
      <c r="F815" s="27" t="s">
        <v>0</v>
      </c>
      <c r="G815" s="111"/>
      <c r="H815" s="113" t="s">
        <v>8</v>
      </c>
      <c r="I815" s="111" t="s">
        <v>95</v>
      </c>
    </row>
    <row r="816" spans="1:27" s="112" customFormat="1" ht="15.75" customHeight="1">
      <c r="A816" s="112" t="s">
        <v>2188</v>
      </c>
      <c r="B816" s="112" t="s">
        <v>2189</v>
      </c>
      <c r="C816" s="109">
        <v>44505</v>
      </c>
      <c r="D816" s="109">
        <v>44576</v>
      </c>
      <c r="E816" s="74">
        <f>D816-C816</f>
        <v>71</v>
      </c>
      <c r="F816" s="27" t="s">
        <v>0</v>
      </c>
      <c r="G816" s="111"/>
      <c r="H816" s="113" t="s">
        <v>8</v>
      </c>
      <c r="I816" s="111"/>
    </row>
    <row r="817" spans="1:27" s="112" customFormat="1" ht="15.75" customHeight="1">
      <c r="A817" s="112" t="s">
        <v>2180</v>
      </c>
      <c r="B817" s="112" t="s">
        <v>2190</v>
      </c>
      <c r="C817" s="109">
        <v>44452</v>
      </c>
      <c r="D817" s="110">
        <v>44582</v>
      </c>
      <c r="E817" s="74">
        <f>D817-C817</f>
        <v>130</v>
      </c>
      <c r="F817" s="113" t="s">
        <v>262</v>
      </c>
      <c r="G817" s="111" t="s">
        <v>1</v>
      </c>
      <c r="H817" s="113" t="s">
        <v>2</v>
      </c>
      <c r="I817" s="111"/>
      <c r="K817" s="107" t="s">
        <v>2191</v>
      </c>
    </row>
    <row r="818" spans="1:27" s="112" customFormat="1" ht="15.75" customHeight="1">
      <c r="A818" s="112" t="s">
        <v>2192</v>
      </c>
      <c r="B818" s="112" t="s">
        <v>2193</v>
      </c>
      <c r="C818" s="109">
        <v>44561</v>
      </c>
      <c r="D818" s="110">
        <v>44587</v>
      </c>
      <c r="E818" s="74">
        <f>D818-C818</f>
        <v>26</v>
      </c>
      <c r="F818" s="113" t="s">
        <v>327</v>
      </c>
      <c r="H818" s="113" t="s">
        <v>2</v>
      </c>
      <c r="I818" s="111" t="s">
        <v>25</v>
      </c>
    </row>
    <row r="819" spans="1:27" s="112" customFormat="1" ht="15.75" customHeight="1">
      <c r="A819" s="28" t="s">
        <v>2194</v>
      </c>
      <c r="B819" s="28" t="s">
        <v>2195</v>
      </c>
      <c r="C819" s="109">
        <v>44102</v>
      </c>
      <c r="D819" s="110">
        <v>44587</v>
      </c>
      <c r="E819" s="74">
        <f>D819-C819</f>
        <v>485</v>
      </c>
      <c r="F819" s="27" t="s">
        <v>0</v>
      </c>
      <c r="G819" s="111" t="s">
        <v>2196</v>
      </c>
      <c r="H819" s="113" t="s">
        <v>2</v>
      </c>
      <c r="I819" s="111"/>
      <c r="K819" s="138" t="s">
        <v>2197</v>
      </c>
    </row>
    <row r="820" spans="1:27" s="112" customFormat="1" ht="15.75" customHeight="1">
      <c r="A820" s="112" t="s">
        <v>2198</v>
      </c>
      <c r="B820" s="112" t="s">
        <v>2199</v>
      </c>
      <c r="C820" s="109">
        <v>44462</v>
      </c>
      <c r="D820" s="110">
        <v>44587</v>
      </c>
      <c r="E820" s="74">
        <f>D820-C820</f>
        <v>125</v>
      </c>
      <c r="F820" s="27" t="s">
        <v>0</v>
      </c>
      <c r="G820" s="111" t="s">
        <v>2200</v>
      </c>
      <c r="H820" s="113" t="s">
        <v>8</v>
      </c>
      <c r="I820" s="111"/>
      <c r="K820" s="107" t="s">
        <v>2201</v>
      </c>
      <c r="L820" s="112" t="s">
        <v>2202</v>
      </c>
    </row>
    <row r="821" spans="1:27" s="112" customFormat="1" ht="15.75" customHeight="1">
      <c r="A821" s="112" t="s">
        <v>2203</v>
      </c>
      <c r="B821" s="112" t="s">
        <v>2204</v>
      </c>
      <c r="C821" s="109">
        <v>44563</v>
      </c>
      <c r="D821" s="110">
        <v>44589</v>
      </c>
      <c r="E821" s="74">
        <f>D821-C821</f>
        <v>26</v>
      </c>
      <c r="F821" s="113" t="s">
        <v>338</v>
      </c>
      <c r="G821" s="111"/>
      <c r="H821" s="74" t="s">
        <v>8</v>
      </c>
      <c r="I821" s="111"/>
    </row>
    <row r="822" spans="1:27" s="112" customFormat="1" ht="15.75" customHeight="1">
      <c r="A822" s="40" t="s">
        <v>1519</v>
      </c>
      <c r="B822" s="28" t="s">
        <v>1520</v>
      </c>
      <c r="C822" s="25">
        <v>44433</v>
      </c>
      <c r="D822" s="25">
        <v>44590</v>
      </c>
      <c r="E822" s="74">
        <f>D822-C822</f>
        <v>157</v>
      </c>
      <c r="F822" s="27" t="s">
        <v>0</v>
      </c>
      <c r="G822" s="29" t="s">
        <v>37</v>
      </c>
      <c r="H822" s="74" t="s">
        <v>2</v>
      </c>
      <c r="I822" s="29"/>
      <c r="J822" s="28"/>
      <c r="K822" s="38" t="s">
        <v>1521</v>
      </c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 spans="1:27" s="112" customFormat="1" ht="15.75" customHeight="1">
      <c r="A823" s="112" t="s">
        <v>2205</v>
      </c>
      <c r="B823" s="112" t="s">
        <v>2206</v>
      </c>
      <c r="C823" s="109">
        <v>44513</v>
      </c>
      <c r="D823" s="25">
        <v>44590</v>
      </c>
      <c r="E823" s="74">
        <f>D823-C823</f>
        <v>77</v>
      </c>
      <c r="F823" s="27" t="s">
        <v>0</v>
      </c>
      <c r="G823" s="111"/>
      <c r="H823" s="113" t="s">
        <v>8</v>
      </c>
      <c r="I823" s="111" t="s">
        <v>293</v>
      </c>
    </row>
    <row r="824" spans="1:27" s="112" customFormat="1" ht="15.75" customHeight="1">
      <c r="A824" s="112" t="s">
        <v>2207</v>
      </c>
      <c r="B824" s="112" t="s">
        <v>2208</v>
      </c>
      <c r="C824" s="109">
        <v>44208</v>
      </c>
      <c r="D824" s="25">
        <v>44590</v>
      </c>
      <c r="E824" s="74">
        <f>D824-C824</f>
        <v>382</v>
      </c>
      <c r="F824" s="113" t="s">
        <v>155</v>
      </c>
      <c r="G824" s="111"/>
      <c r="H824" s="113" t="s">
        <v>2</v>
      </c>
      <c r="I824" s="111"/>
    </row>
    <row r="825" spans="1:27" s="112" customFormat="1" ht="15.75" customHeight="1">
      <c r="A825" s="112" t="s">
        <v>2209</v>
      </c>
      <c r="B825" s="112" t="s">
        <v>2210</v>
      </c>
      <c r="C825" s="25">
        <v>44564</v>
      </c>
      <c r="D825" s="25">
        <v>44590</v>
      </c>
      <c r="E825" s="74">
        <f>D825-C825</f>
        <v>26</v>
      </c>
      <c r="F825" s="27" t="s">
        <v>0</v>
      </c>
      <c r="G825" s="111"/>
      <c r="H825" s="113" t="s">
        <v>2</v>
      </c>
      <c r="I825" s="111"/>
      <c r="K825" s="107" t="s">
        <v>2211</v>
      </c>
    </row>
    <row r="826" spans="1:27" s="112" customFormat="1" ht="15.75" customHeight="1">
      <c r="A826" s="112" t="s">
        <v>2212</v>
      </c>
      <c r="B826" s="139" t="s">
        <v>2213</v>
      </c>
      <c r="C826" s="109">
        <v>44577</v>
      </c>
      <c r="D826" s="110">
        <v>44591</v>
      </c>
      <c r="E826" s="74">
        <f>D826-C826</f>
        <v>14</v>
      </c>
      <c r="F826" s="27" t="s">
        <v>0</v>
      </c>
      <c r="G826" s="111"/>
      <c r="H826" s="29" t="s">
        <v>8</v>
      </c>
      <c r="I826" s="111"/>
    </row>
    <row r="827" spans="1:27" s="112" customFormat="1" ht="15.75" customHeight="1">
      <c r="A827" s="99" t="s">
        <v>2214</v>
      </c>
      <c r="B827" s="99" t="s">
        <v>2215</v>
      </c>
      <c r="C827" s="109">
        <v>44199</v>
      </c>
      <c r="D827" s="110">
        <v>44591</v>
      </c>
      <c r="E827" s="74">
        <f>D827-C827</f>
        <v>392</v>
      </c>
      <c r="F827" s="27" t="s">
        <v>0</v>
      </c>
      <c r="G827" s="111" t="s">
        <v>1</v>
      </c>
      <c r="H827" s="113" t="s">
        <v>8</v>
      </c>
      <c r="I827" s="111"/>
    </row>
    <row r="828" spans="1:27" s="112" customFormat="1" ht="15.75" customHeight="1">
      <c r="A828" s="112" t="s">
        <v>2216</v>
      </c>
      <c r="B828" s="112" t="s">
        <v>2217</v>
      </c>
      <c r="C828" s="109">
        <v>44569</v>
      </c>
      <c r="D828" s="110">
        <v>44592</v>
      </c>
      <c r="E828" s="74">
        <f>D828-C828</f>
        <v>23</v>
      </c>
      <c r="F828" s="27" t="s">
        <v>0</v>
      </c>
      <c r="G828" s="111"/>
      <c r="H828" s="29" t="s">
        <v>2</v>
      </c>
      <c r="I828" s="111"/>
    </row>
    <row r="829" spans="1:27" s="112" customFormat="1" ht="15.75" customHeight="1">
      <c r="A829" s="112" t="s">
        <v>2218</v>
      </c>
      <c r="B829" s="112" t="s">
        <v>2219</v>
      </c>
      <c r="C829" s="109">
        <v>44528</v>
      </c>
      <c r="D829" s="110">
        <v>44595</v>
      </c>
      <c r="E829" s="74">
        <f>D829-C829</f>
        <v>67</v>
      </c>
      <c r="F829" s="113" t="s">
        <v>232</v>
      </c>
      <c r="G829" s="111"/>
      <c r="H829" s="113" t="s">
        <v>2</v>
      </c>
      <c r="I829" s="111" t="s">
        <v>25</v>
      </c>
      <c r="K829" s="107" t="s">
        <v>2220</v>
      </c>
    </row>
    <row r="830" spans="1:27" s="112" customFormat="1" ht="15.75" customHeight="1">
      <c r="A830" s="112" t="s">
        <v>2086</v>
      </c>
      <c r="B830" s="112" t="s">
        <v>2087</v>
      </c>
      <c r="C830" s="109">
        <v>44514</v>
      </c>
      <c r="D830" s="110">
        <v>44597</v>
      </c>
      <c r="E830" s="74">
        <f>D830-C830</f>
        <v>83</v>
      </c>
      <c r="F830" s="27" t="s">
        <v>0</v>
      </c>
      <c r="G830" s="111"/>
      <c r="H830" s="74" t="s">
        <v>8</v>
      </c>
      <c r="I830" s="111"/>
    </row>
    <row r="831" spans="1:27" s="112" customFormat="1" ht="15.75" customHeight="1">
      <c r="A831" s="112" t="s">
        <v>1425</v>
      </c>
      <c r="B831" s="112" t="s">
        <v>1426</v>
      </c>
      <c r="C831" s="109">
        <v>44461</v>
      </c>
      <c r="D831" s="110">
        <v>44597</v>
      </c>
      <c r="E831" s="74">
        <f>D831-C831</f>
        <v>136</v>
      </c>
      <c r="F831" s="27" t="s">
        <v>0</v>
      </c>
      <c r="G831" s="111" t="s">
        <v>37</v>
      </c>
      <c r="H831" s="113" t="s">
        <v>2</v>
      </c>
      <c r="I831" s="111"/>
    </row>
    <row r="832" spans="1:27" s="112" customFormat="1" ht="15.75" customHeight="1">
      <c r="A832" s="112" t="s">
        <v>583</v>
      </c>
      <c r="B832" s="112" t="s">
        <v>584</v>
      </c>
      <c r="C832" s="109">
        <v>44476</v>
      </c>
      <c r="D832" s="110">
        <v>44597</v>
      </c>
      <c r="E832" s="74">
        <f>D832-C832</f>
        <v>121</v>
      </c>
      <c r="F832" s="113" t="s">
        <v>327</v>
      </c>
      <c r="G832" s="111" t="s">
        <v>57</v>
      </c>
      <c r="H832" s="113" t="s">
        <v>2</v>
      </c>
      <c r="I832" s="111" t="s">
        <v>25</v>
      </c>
      <c r="K832" s="107" t="s">
        <v>585</v>
      </c>
      <c r="L832" s="112" t="s">
        <v>583</v>
      </c>
    </row>
    <row r="833" spans="1:27" s="112" customFormat="1" ht="15.75" customHeight="1">
      <c r="A833" s="112" t="s">
        <v>2221</v>
      </c>
      <c r="B833" s="112" t="s">
        <v>2222</v>
      </c>
      <c r="C833" s="109">
        <v>44555</v>
      </c>
      <c r="D833" s="110">
        <v>44597</v>
      </c>
      <c r="E833" s="74">
        <f>D833-C833</f>
        <v>42</v>
      </c>
      <c r="F833" s="113" t="s">
        <v>343</v>
      </c>
      <c r="G833" s="111"/>
      <c r="H833" s="74" t="s">
        <v>8</v>
      </c>
      <c r="I833" s="111" t="s">
        <v>113</v>
      </c>
      <c r="K833" s="107" t="s">
        <v>2223</v>
      </c>
      <c r="L833" s="112" t="s">
        <v>2224</v>
      </c>
    </row>
    <row r="834" spans="1:27" s="112" customFormat="1" ht="15.75" customHeight="1">
      <c r="A834" s="112" t="s">
        <v>2225</v>
      </c>
      <c r="B834" s="112" t="s">
        <v>2226</v>
      </c>
      <c r="C834" s="109">
        <v>44477</v>
      </c>
      <c r="D834" s="110">
        <v>44598</v>
      </c>
      <c r="E834" s="74">
        <f>D834-C834</f>
        <v>121</v>
      </c>
      <c r="F834" s="113" t="s">
        <v>327</v>
      </c>
      <c r="G834" s="111"/>
      <c r="H834" s="113" t="s">
        <v>2</v>
      </c>
      <c r="I834" s="111" t="s">
        <v>25</v>
      </c>
    </row>
    <row r="835" spans="1:27" s="112" customFormat="1" ht="15.75" customHeight="1">
      <c r="A835" s="28" t="s">
        <v>1622</v>
      </c>
      <c r="B835" s="28" t="s">
        <v>1623</v>
      </c>
      <c r="C835" s="25">
        <v>44259</v>
      </c>
      <c r="D835" s="26">
        <v>44603</v>
      </c>
      <c r="E835" s="74">
        <f>D835-C835</f>
        <v>344</v>
      </c>
      <c r="F835" s="27" t="s">
        <v>0</v>
      </c>
      <c r="G835" s="29" t="s">
        <v>1</v>
      </c>
      <c r="H835" s="29" t="s">
        <v>2</v>
      </c>
      <c r="I835" s="29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 spans="1:27" s="112" customFormat="1" ht="15.75" customHeight="1">
      <c r="A836" s="112" t="s">
        <v>2227</v>
      </c>
      <c r="B836" s="112" t="s">
        <v>2228</v>
      </c>
      <c r="C836" s="109">
        <v>44549</v>
      </c>
      <c r="D836" s="110">
        <v>44604</v>
      </c>
      <c r="E836" s="74">
        <f>D836-C836</f>
        <v>55</v>
      </c>
      <c r="F836" s="111" t="s">
        <v>390</v>
      </c>
      <c r="G836" s="111"/>
      <c r="H836" s="113" t="s">
        <v>2</v>
      </c>
      <c r="I836" s="111" t="s">
        <v>2229</v>
      </c>
    </row>
    <row r="837" spans="1:27" s="112" customFormat="1" ht="15.75" customHeight="1">
      <c r="A837" s="112" t="s">
        <v>2230</v>
      </c>
      <c r="B837" s="112" t="s">
        <v>2231</v>
      </c>
      <c r="C837" s="109">
        <v>44586</v>
      </c>
      <c r="D837" s="110">
        <v>44608</v>
      </c>
      <c r="E837" s="74">
        <f>D837-C837</f>
        <v>22</v>
      </c>
      <c r="F837" s="27" t="s">
        <v>0</v>
      </c>
      <c r="G837" s="111"/>
      <c r="H837" s="113" t="s">
        <v>8</v>
      </c>
      <c r="I837" s="111"/>
      <c r="L837" s="112" t="s">
        <v>2232</v>
      </c>
    </row>
    <row r="838" spans="1:27" s="112" customFormat="1" ht="15.75" customHeight="1">
      <c r="A838" s="112" t="s">
        <v>2233</v>
      </c>
      <c r="B838" s="112" t="s">
        <v>2234</v>
      </c>
      <c r="C838" s="109">
        <v>44570</v>
      </c>
      <c r="D838" s="110">
        <v>44611</v>
      </c>
      <c r="E838" s="74">
        <f>D838-C838</f>
        <v>41</v>
      </c>
      <c r="F838" s="27" t="s">
        <v>0</v>
      </c>
      <c r="G838" s="111"/>
      <c r="H838" s="29" t="s">
        <v>8</v>
      </c>
      <c r="I838" s="111" t="s">
        <v>220</v>
      </c>
    </row>
    <row r="839" spans="1:27" s="112" customFormat="1" ht="15.75" customHeight="1">
      <c r="A839" s="112" t="s">
        <v>2235</v>
      </c>
      <c r="B839" s="112" t="s">
        <v>2236</v>
      </c>
      <c r="C839" s="109">
        <v>44537</v>
      </c>
      <c r="D839" s="110">
        <v>44611</v>
      </c>
      <c r="E839" s="74">
        <f>D839-C839</f>
        <v>74</v>
      </c>
      <c r="F839" s="27" t="s">
        <v>0</v>
      </c>
      <c r="G839" s="111"/>
      <c r="H839" s="113" t="s">
        <v>8</v>
      </c>
      <c r="I839" s="111"/>
      <c r="K839" s="107" t="s">
        <v>2237</v>
      </c>
      <c r="L839" s="112" t="s">
        <v>2238</v>
      </c>
    </row>
    <row r="840" spans="1:27" s="112" customFormat="1" ht="15.75" customHeight="1">
      <c r="A840" s="112" t="s">
        <v>2239</v>
      </c>
      <c r="B840" s="112" t="s">
        <v>2240</v>
      </c>
      <c r="C840" s="109">
        <v>44531</v>
      </c>
      <c r="D840" s="110">
        <v>44611</v>
      </c>
      <c r="E840" s="74">
        <f>D840-C840</f>
        <v>80</v>
      </c>
      <c r="F840" s="113" t="s">
        <v>327</v>
      </c>
      <c r="G840" s="111"/>
      <c r="H840" s="113" t="s">
        <v>8</v>
      </c>
      <c r="I840" s="111" t="s">
        <v>25</v>
      </c>
    </row>
    <row r="841" spans="1:27" s="112" customFormat="1" ht="15.75" customHeight="1">
      <c r="A841" s="112" t="s">
        <v>2241</v>
      </c>
      <c r="B841" s="112" t="s">
        <v>2242</v>
      </c>
      <c r="C841" s="109">
        <v>44527</v>
      </c>
      <c r="D841" s="110">
        <v>44611</v>
      </c>
      <c r="E841" s="74">
        <f>D841-C841</f>
        <v>84</v>
      </c>
      <c r="F841" s="27" t="s">
        <v>0</v>
      </c>
      <c r="G841" s="111"/>
      <c r="H841" s="113" t="s">
        <v>8</v>
      </c>
      <c r="I841" s="111"/>
    </row>
    <row r="842" spans="1:27" s="112" customFormat="1" ht="15.75" customHeight="1">
      <c r="A842" s="28" t="s">
        <v>604</v>
      </c>
      <c r="B842" s="24" t="s">
        <v>605</v>
      </c>
      <c r="C842" s="25">
        <v>44355</v>
      </c>
      <c r="D842" s="110">
        <v>44611</v>
      </c>
      <c r="E842" s="74">
        <f>D842-C842</f>
        <v>256</v>
      </c>
      <c r="F842" s="27" t="s">
        <v>0</v>
      </c>
      <c r="G842" s="29" t="s">
        <v>37</v>
      </c>
      <c r="H842" s="76" t="s">
        <v>8</v>
      </c>
      <c r="I842" s="29"/>
      <c r="J842" s="28"/>
      <c r="K842" s="108" t="s">
        <v>606</v>
      </c>
    </row>
    <row r="843" spans="1:27" s="112" customFormat="1" ht="15.75" customHeight="1">
      <c r="A843" s="112" t="s">
        <v>2243</v>
      </c>
      <c r="B843" s="112" t="s">
        <v>2244</v>
      </c>
      <c r="C843" s="109">
        <v>44605</v>
      </c>
      <c r="D843" s="110">
        <v>44611</v>
      </c>
      <c r="E843" s="74">
        <f>D843-C843</f>
        <v>6</v>
      </c>
      <c r="F843" s="27" t="s">
        <v>0</v>
      </c>
      <c r="G843" s="111"/>
      <c r="H843" s="113" t="s">
        <v>8</v>
      </c>
      <c r="I843" s="111"/>
    </row>
    <row r="844" spans="1:27" s="112" customFormat="1" ht="15.75" customHeight="1">
      <c r="A844" s="112" t="s">
        <v>2088</v>
      </c>
      <c r="B844" s="112" t="s">
        <v>2089</v>
      </c>
      <c r="C844" s="109">
        <v>44560</v>
      </c>
      <c r="D844" s="110">
        <v>44618</v>
      </c>
      <c r="E844" s="74">
        <f>D844-C844</f>
        <v>58</v>
      </c>
      <c r="F844" s="27" t="s">
        <v>0</v>
      </c>
      <c r="G844" s="111"/>
      <c r="H844" s="113" t="s">
        <v>2</v>
      </c>
      <c r="I844" s="111"/>
    </row>
    <row r="845" spans="1:27" s="112" customFormat="1" ht="15.75" customHeight="1">
      <c r="A845" s="112" t="s">
        <v>2147</v>
      </c>
      <c r="B845" s="112" t="s">
        <v>2148</v>
      </c>
      <c r="C845" s="109">
        <v>44560</v>
      </c>
      <c r="D845" s="110">
        <v>44618</v>
      </c>
      <c r="E845" s="74">
        <f>D845-C845</f>
        <v>58</v>
      </c>
      <c r="F845" s="27" t="s">
        <v>1258</v>
      </c>
      <c r="G845" s="29" t="s">
        <v>1221</v>
      </c>
      <c r="H845" s="113" t="s">
        <v>8</v>
      </c>
      <c r="I845" s="111"/>
    </row>
    <row r="846" spans="1:27" s="112" customFormat="1" ht="15.75" customHeight="1">
      <c r="A846" s="112" t="s">
        <v>2245</v>
      </c>
      <c r="B846" s="112" t="s">
        <v>2246</v>
      </c>
      <c r="C846" s="109">
        <v>44571</v>
      </c>
      <c r="D846" s="110">
        <v>44618</v>
      </c>
      <c r="E846" s="74">
        <f>D846-C846</f>
        <v>47</v>
      </c>
      <c r="F846" s="27" t="s">
        <v>0</v>
      </c>
      <c r="G846" s="111"/>
      <c r="H846" s="113" t="s">
        <v>2</v>
      </c>
      <c r="I846" s="111"/>
    </row>
    <row r="847" spans="1:27" s="112" customFormat="1" ht="15.75" customHeight="1">
      <c r="A847" s="112" t="s">
        <v>2247</v>
      </c>
      <c r="B847" s="112" t="s">
        <v>2247</v>
      </c>
      <c r="C847" s="109">
        <v>44615</v>
      </c>
      <c r="D847" s="110">
        <v>44625</v>
      </c>
      <c r="E847" s="74">
        <f>D847-C847</f>
        <v>10</v>
      </c>
      <c r="F847" s="113" t="s">
        <v>2248</v>
      </c>
      <c r="G847" s="111"/>
      <c r="H847" s="113" t="s">
        <v>8</v>
      </c>
      <c r="I847" s="111"/>
    </row>
    <row r="848" spans="1:27" s="112" customFormat="1" ht="15.75" customHeight="1">
      <c r="A848" s="112" t="s">
        <v>2249</v>
      </c>
      <c r="B848" s="112" t="s">
        <v>2250</v>
      </c>
      <c r="C848" s="109">
        <v>44597</v>
      </c>
      <c r="D848" s="110">
        <v>44625</v>
      </c>
      <c r="E848" s="74">
        <f>D848-C848</f>
        <v>28</v>
      </c>
      <c r="F848" s="113" t="s">
        <v>189</v>
      </c>
      <c r="G848" s="111"/>
      <c r="H848" s="113" t="s">
        <v>2</v>
      </c>
      <c r="I848" s="111"/>
    </row>
    <row r="849" spans="1:27" s="112" customFormat="1" ht="15.75" customHeight="1">
      <c r="A849" s="112" t="s">
        <v>597</v>
      </c>
      <c r="B849" s="112" t="s">
        <v>598</v>
      </c>
      <c r="C849" s="109">
        <v>44571</v>
      </c>
      <c r="D849" s="110">
        <v>44626</v>
      </c>
      <c r="E849" s="74">
        <f>D849-C849</f>
        <v>55</v>
      </c>
      <c r="F849" s="27" t="s">
        <v>0</v>
      </c>
      <c r="G849" s="111"/>
      <c r="H849" s="113" t="s">
        <v>2</v>
      </c>
      <c r="I849" s="111"/>
    </row>
    <row r="850" spans="1:27" s="112" customFormat="1" ht="15.75" customHeight="1">
      <c r="A850" s="112" t="s">
        <v>2251</v>
      </c>
      <c r="B850" s="112" t="s">
        <v>2252</v>
      </c>
      <c r="C850" s="109">
        <v>44591</v>
      </c>
      <c r="D850" s="110">
        <v>44629</v>
      </c>
      <c r="E850" s="74">
        <f>D850-C850</f>
        <v>38</v>
      </c>
      <c r="F850" s="27" t="s">
        <v>0</v>
      </c>
      <c r="G850" s="111"/>
      <c r="H850" s="113" t="s">
        <v>8</v>
      </c>
      <c r="I850" s="111"/>
    </row>
    <row r="851" spans="1:27" s="112" customFormat="1" ht="15.75" customHeight="1">
      <c r="A851" s="112" t="s">
        <v>2253</v>
      </c>
      <c r="B851" s="112" t="s">
        <v>2254</v>
      </c>
      <c r="C851" s="109">
        <v>44486</v>
      </c>
      <c r="D851" s="110">
        <v>44632</v>
      </c>
      <c r="E851" s="74">
        <f>D851-C851</f>
        <v>146</v>
      </c>
      <c r="F851" s="27" t="s">
        <v>0</v>
      </c>
      <c r="G851" s="111"/>
      <c r="H851" s="113" t="s">
        <v>2</v>
      </c>
      <c r="I851" s="111" t="s">
        <v>2255</v>
      </c>
      <c r="K851" s="107" t="s">
        <v>2256</v>
      </c>
    </row>
    <row r="852" spans="1:27" s="112" customFormat="1" ht="15.75" customHeight="1">
      <c r="A852" s="112" t="s">
        <v>2257</v>
      </c>
      <c r="B852" s="112" t="s">
        <v>2258</v>
      </c>
      <c r="C852" s="109">
        <v>44421</v>
      </c>
      <c r="D852" s="110">
        <v>44632</v>
      </c>
      <c r="E852" s="74">
        <f>D852-C852</f>
        <v>211</v>
      </c>
      <c r="F852" s="113" t="s">
        <v>59</v>
      </c>
      <c r="G852" s="111" t="s">
        <v>1</v>
      </c>
      <c r="H852" s="113" t="s">
        <v>8</v>
      </c>
      <c r="I852" s="111" t="s">
        <v>113</v>
      </c>
      <c r="K852" s="107" t="s">
        <v>2259</v>
      </c>
      <c r="L852" s="107"/>
    </row>
    <row r="853" spans="1:27" s="112" customFormat="1" ht="15.75" customHeight="1">
      <c r="A853" s="112" t="s">
        <v>2260</v>
      </c>
      <c r="B853" s="112" t="s">
        <v>2260</v>
      </c>
      <c r="C853" s="109">
        <v>44563</v>
      </c>
      <c r="D853" s="110">
        <v>44632</v>
      </c>
      <c r="E853" s="74">
        <f>D853-C853</f>
        <v>69</v>
      </c>
      <c r="F853" s="113" t="s">
        <v>2136</v>
      </c>
      <c r="G853" s="111"/>
      <c r="H853" s="74" t="s">
        <v>8</v>
      </c>
      <c r="I853" s="111"/>
    </row>
    <row r="854" spans="1:27" s="112" customFormat="1" ht="15.75" customHeight="1">
      <c r="A854" s="112" t="s">
        <v>2261</v>
      </c>
      <c r="B854" s="112" t="s">
        <v>2262</v>
      </c>
      <c r="C854" s="109">
        <v>44605</v>
      </c>
      <c r="D854" s="110">
        <v>44632</v>
      </c>
      <c r="E854" s="74">
        <f>D854-C854</f>
        <v>27</v>
      </c>
      <c r="F854" s="27" t="s">
        <v>0</v>
      </c>
      <c r="G854" s="111"/>
      <c r="H854" s="113" t="s">
        <v>2</v>
      </c>
      <c r="I854" s="111"/>
    </row>
    <row r="855" spans="1:27" s="112" customFormat="1" ht="15.75" customHeight="1">
      <c r="A855" s="112" t="s">
        <v>2263</v>
      </c>
      <c r="B855" s="112" t="s">
        <v>2264</v>
      </c>
      <c r="C855" s="109">
        <v>44595</v>
      </c>
      <c r="D855" s="110">
        <v>44633</v>
      </c>
      <c r="E855" s="74">
        <f>D855-C855</f>
        <v>38</v>
      </c>
      <c r="F855" s="27" t="s">
        <v>0</v>
      </c>
      <c r="G855" s="111" t="s">
        <v>2265</v>
      </c>
      <c r="H855" s="113" t="s">
        <v>2</v>
      </c>
    </row>
    <row r="856" spans="1:27" s="112" customFormat="1" ht="15.75" customHeight="1">
      <c r="A856" s="112" t="s">
        <v>2266</v>
      </c>
      <c r="B856" s="112" t="s">
        <v>2267</v>
      </c>
      <c r="C856" s="109">
        <v>44611</v>
      </c>
      <c r="D856" s="110">
        <v>44634</v>
      </c>
      <c r="E856" s="74">
        <f>D856-C856</f>
        <v>23</v>
      </c>
      <c r="F856" s="113" t="s">
        <v>232</v>
      </c>
      <c r="G856" s="111"/>
      <c r="H856" s="113" t="s">
        <v>8</v>
      </c>
      <c r="I856" s="111" t="s">
        <v>25</v>
      </c>
    </row>
    <row r="857" spans="1:27" s="112" customFormat="1" ht="15.75" customHeight="1">
      <c r="A857" s="28" t="s">
        <v>1680</v>
      </c>
      <c r="B857" s="28" t="s">
        <v>1681</v>
      </c>
      <c r="C857" s="25">
        <v>44610</v>
      </c>
      <c r="D857" s="26">
        <v>44635</v>
      </c>
      <c r="E857" s="74">
        <f>D857-C857</f>
        <v>25</v>
      </c>
      <c r="F857" s="27" t="s">
        <v>0</v>
      </c>
      <c r="G857" s="111" t="s">
        <v>57</v>
      </c>
      <c r="H857" s="29" t="s">
        <v>8</v>
      </c>
      <c r="I857" s="29" t="s">
        <v>293</v>
      </c>
      <c r="J857" s="28"/>
      <c r="K857" s="28"/>
      <c r="L857" s="28" t="s">
        <v>1683</v>
      </c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</row>
    <row r="858" spans="1:27" s="112" customFormat="1" ht="15.75" customHeight="1">
      <c r="A858" s="28" t="s">
        <v>732</v>
      </c>
      <c r="B858" s="24" t="s">
        <v>881</v>
      </c>
      <c r="C858" s="25">
        <v>44578</v>
      </c>
      <c r="D858" s="25">
        <v>44637</v>
      </c>
      <c r="E858" s="74">
        <f>D858-C858</f>
        <v>59</v>
      </c>
      <c r="F858" s="27" t="s">
        <v>0</v>
      </c>
      <c r="G858" s="29" t="s">
        <v>727</v>
      </c>
      <c r="H858" s="29" t="s">
        <v>8</v>
      </c>
      <c r="I858" s="29"/>
      <c r="J858" s="28"/>
      <c r="K858" s="28"/>
    </row>
    <row r="859" spans="1:27" s="112" customFormat="1" ht="15.75" customHeight="1">
      <c r="A859" s="112" t="s">
        <v>2086</v>
      </c>
      <c r="B859" s="112" t="s">
        <v>2087</v>
      </c>
      <c r="C859" s="109">
        <v>44628</v>
      </c>
      <c r="D859" s="25">
        <v>44637</v>
      </c>
      <c r="E859" s="74">
        <f>D859-C859</f>
        <v>9</v>
      </c>
      <c r="F859" s="27" t="s">
        <v>0</v>
      </c>
      <c r="G859" s="111"/>
      <c r="H859" s="74" t="s">
        <v>8</v>
      </c>
      <c r="I859" s="111"/>
    </row>
    <row r="860" spans="1:27" s="99" customFormat="1" ht="15.75" customHeight="1">
      <c r="A860" s="122" t="s">
        <v>1908</v>
      </c>
      <c r="B860" s="99" t="s">
        <v>1909</v>
      </c>
      <c r="C860" s="25">
        <v>44624</v>
      </c>
      <c r="D860" s="25">
        <v>44638</v>
      </c>
      <c r="E860" s="74">
        <f>D860-C860</f>
        <v>14</v>
      </c>
      <c r="F860" s="27" t="s">
        <v>0</v>
      </c>
      <c r="G860" s="29"/>
      <c r="H860" s="29" t="s">
        <v>2</v>
      </c>
      <c r="I860" s="29"/>
    </row>
    <row r="861" spans="1:27" s="112" customFormat="1" ht="15.75" customHeight="1">
      <c r="A861" s="112" t="s">
        <v>2268</v>
      </c>
      <c r="B861" s="112" t="s">
        <v>2269</v>
      </c>
      <c r="C861" s="109">
        <v>44619</v>
      </c>
      <c r="D861" s="110">
        <v>44639</v>
      </c>
      <c r="E861" s="74">
        <f>D861-C861</f>
        <v>20</v>
      </c>
      <c r="F861" s="113" t="s">
        <v>270</v>
      </c>
      <c r="G861" s="111"/>
      <c r="H861" s="113" t="s">
        <v>8</v>
      </c>
      <c r="I861" s="111"/>
    </row>
    <row r="862" spans="1:27" s="112" customFormat="1" ht="15.75" customHeight="1">
      <c r="A862" s="40" t="s">
        <v>2270</v>
      </c>
      <c r="B862" s="40" t="s">
        <v>2270</v>
      </c>
      <c r="C862" s="109">
        <v>44063</v>
      </c>
      <c r="D862" s="110">
        <v>44639</v>
      </c>
      <c r="E862" s="74">
        <f>D862-C862</f>
        <v>576</v>
      </c>
      <c r="F862" s="111" t="s">
        <v>270</v>
      </c>
      <c r="G862" s="111" t="s">
        <v>37</v>
      </c>
      <c r="H862" s="113" t="s">
        <v>2</v>
      </c>
      <c r="I862" s="111" t="s">
        <v>95</v>
      </c>
      <c r="K862" s="107" t="s">
        <v>2271</v>
      </c>
    </row>
    <row r="863" spans="1:27" s="112" customFormat="1" ht="15.75" customHeight="1">
      <c r="A863" s="112" t="s">
        <v>2272</v>
      </c>
      <c r="B863" s="112" t="s">
        <v>2273</v>
      </c>
      <c r="C863" s="109">
        <v>44510</v>
      </c>
      <c r="D863" s="110">
        <v>44639</v>
      </c>
      <c r="E863" s="74">
        <f>D863-C863</f>
        <v>129</v>
      </c>
      <c r="F863" s="27" t="s">
        <v>0</v>
      </c>
      <c r="G863" s="111" t="s">
        <v>2274</v>
      </c>
      <c r="H863" s="113" t="s">
        <v>8</v>
      </c>
      <c r="I863" s="111" t="s">
        <v>152</v>
      </c>
      <c r="K863" s="107" t="s">
        <v>2275</v>
      </c>
    </row>
    <row r="864" spans="1:27" s="112" customFormat="1" ht="15.75" customHeight="1">
      <c r="A864" s="40" t="s">
        <v>1258</v>
      </c>
      <c r="B864" s="28" t="s">
        <v>1259</v>
      </c>
      <c r="C864" s="109">
        <v>44425</v>
      </c>
      <c r="D864" s="110">
        <v>44639</v>
      </c>
      <c r="E864" s="74">
        <f>D864-C864</f>
        <v>214</v>
      </c>
      <c r="F864" s="27" t="s">
        <v>0</v>
      </c>
      <c r="G864" s="111" t="s">
        <v>1</v>
      </c>
      <c r="H864" s="76" t="s">
        <v>2</v>
      </c>
      <c r="I864" s="111"/>
      <c r="K864" s="107" t="s">
        <v>2276</v>
      </c>
      <c r="L864" s="112" t="s">
        <v>2277</v>
      </c>
    </row>
    <row r="865" spans="1:27" s="112" customFormat="1" ht="15.75" customHeight="1">
      <c r="A865" s="112" t="s">
        <v>600</v>
      </c>
      <c r="B865" s="112" t="s">
        <v>601</v>
      </c>
      <c r="C865" s="109">
        <v>44419</v>
      </c>
      <c r="D865" s="110">
        <v>44639</v>
      </c>
      <c r="E865" s="74">
        <f>D865-C865</f>
        <v>220</v>
      </c>
      <c r="F865" s="113" t="s">
        <v>268</v>
      </c>
      <c r="G865" s="111"/>
      <c r="H865" s="113" t="s">
        <v>8</v>
      </c>
      <c r="I865" s="111"/>
      <c r="K865" s="107" t="s">
        <v>602</v>
      </c>
      <c r="L865" s="112" t="s">
        <v>603</v>
      </c>
    </row>
    <row r="866" spans="1:27" s="112" customFormat="1" ht="15.75" customHeight="1">
      <c r="A866" s="99" t="s">
        <v>2278</v>
      </c>
      <c r="B866" s="99" t="s">
        <v>2279</v>
      </c>
      <c r="C866" s="109">
        <v>44296</v>
      </c>
      <c r="D866" s="110">
        <v>44639</v>
      </c>
      <c r="E866" s="74">
        <f>D866-C866</f>
        <v>343</v>
      </c>
      <c r="F866" s="113" t="s">
        <v>79</v>
      </c>
      <c r="G866" s="111" t="s">
        <v>1</v>
      </c>
      <c r="H866" s="113" t="s">
        <v>2</v>
      </c>
      <c r="I866" s="111" t="s">
        <v>3</v>
      </c>
      <c r="K866" s="112" t="s">
        <v>2280</v>
      </c>
    </row>
    <row r="867" spans="1:27" s="112" customFormat="1" ht="15.75" customHeight="1">
      <c r="A867" s="112" t="s">
        <v>621</v>
      </c>
      <c r="B867" s="112" t="s">
        <v>622</v>
      </c>
      <c r="C867" s="25">
        <v>44564</v>
      </c>
      <c r="D867" s="110">
        <v>44639</v>
      </c>
      <c r="E867" s="74">
        <f>D867-C867</f>
        <v>75</v>
      </c>
      <c r="F867" s="27" t="s">
        <v>0</v>
      </c>
      <c r="G867" s="111"/>
      <c r="H867" s="74" t="s">
        <v>8</v>
      </c>
      <c r="I867" s="111"/>
    </row>
    <row r="868" spans="1:27" s="112" customFormat="1" ht="15.75" customHeight="1">
      <c r="A868" s="122" t="s">
        <v>1953</v>
      </c>
      <c r="B868" s="99" t="s">
        <v>1954</v>
      </c>
      <c r="C868" s="25">
        <v>44524</v>
      </c>
      <c r="D868" s="110">
        <v>44642</v>
      </c>
      <c r="E868" s="74">
        <f>D868-C868</f>
        <v>118</v>
      </c>
      <c r="F868" s="27" t="s">
        <v>0</v>
      </c>
      <c r="G868" s="111"/>
      <c r="H868" s="113" t="s">
        <v>8</v>
      </c>
      <c r="I868" s="111"/>
    </row>
    <row r="869" spans="1:27" s="112" customFormat="1" ht="15.75" customHeight="1">
      <c r="A869" s="40" t="s">
        <v>628</v>
      </c>
      <c r="B869" s="28" t="s">
        <v>629</v>
      </c>
      <c r="C869" s="109">
        <v>44457</v>
      </c>
      <c r="D869" s="26">
        <v>44643</v>
      </c>
      <c r="E869" s="74">
        <f>D869-C869</f>
        <v>186</v>
      </c>
      <c r="F869" s="27" t="s">
        <v>0</v>
      </c>
      <c r="G869" s="29"/>
      <c r="H869" s="74" t="s">
        <v>8</v>
      </c>
      <c r="I869" s="29" t="s">
        <v>301</v>
      </c>
      <c r="J869" s="28"/>
      <c r="K869" s="38" t="s">
        <v>630</v>
      </c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</row>
    <row r="870" spans="1:27" s="112" customFormat="1" ht="15.75" customHeight="1">
      <c r="A870" s="112" t="s">
        <v>2281</v>
      </c>
      <c r="B870" s="112" t="s">
        <v>2282</v>
      </c>
      <c r="C870" s="109">
        <v>44593</v>
      </c>
      <c r="D870" s="110">
        <v>44644</v>
      </c>
      <c r="E870" s="74">
        <f>D870-C870</f>
        <v>51</v>
      </c>
      <c r="F870" s="27" t="s">
        <v>0</v>
      </c>
      <c r="G870" s="111"/>
      <c r="H870" s="113" t="s">
        <v>2</v>
      </c>
      <c r="I870" s="111"/>
    </row>
    <row r="871" spans="1:27" s="112" customFormat="1" ht="15.75" customHeight="1">
      <c r="A871" s="122" t="s">
        <v>1936</v>
      </c>
      <c r="B871" s="99" t="s">
        <v>1937</v>
      </c>
      <c r="C871" s="109">
        <v>44472</v>
      </c>
      <c r="D871" s="110">
        <v>44646</v>
      </c>
      <c r="E871" s="74">
        <f>D871-C871</f>
        <v>174</v>
      </c>
      <c r="F871" s="27" t="s">
        <v>0</v>
      </c>
      <c r="G871" s="111"/>
      <c r="H871" s="74" t="s">
        <v>8</v>
      </c>
      <c r="I871" s="111"/>
    </row>
    <row r="872" spans="1:27" s="99" customFormat="1" ht="15.75" customHeight="1">
      <c r="A872" s="99" t="s">
        <v>1853</v>
      </c>
      <c r="B872" s="99" t="s">
        <v>1854</v>
      </c>
      <c r="C872" s="25">
        <v>44554</v>
      </c>
      <c r="D872" s="110">
        <v>44646</v>
      </c>
      <c r="E872" s="74">
        <f>D872-C872</f>
        <v>92</v>
      </c>
      <c r="F872" s="27" t="s">
        <v>0</v>
      </c>
      <c r="G872" s="29"/>
      <c r="H872" s="113" t="s">
        <v>2</v>
      </c>
      <c r="I872" s="29"/>
      <c r="K872" s="107" t="s">
        <v>2283</v>
      </c>
      <c r="L872" s="99" t="s">
        <v>2284</v>
      </c>
    </row>
    <row r="873" spans="1:27" s="112" customFormat="1" ht="15.75" customHeight="1">
      <c r="A873" s="99" t="s">
        <v>2285</v>
      </c>
      <c r="B873" s="99" t="s">
        <v>2286</v>
      </c>
      <c r="C873" s="109">
        <v>44243</v>
      </c>
      <c r="D873" s="110">
        <v>44646</v>
      </c>
      <c r="E873" s="74">
        <f>D873-C873</f>
        <v>403</v>
      </c>
      <c r="F873" s="27" t="s">
        <v>0</v>
      </c>
      <c r="G873" s="111"/>
      <c r="H873" s="113" t="s">
        <v>2</v>
      </c>
      <c r="I873" s="111"/>
      <c r="K873" s="107" t="s">
        <v>2287</v>
      </c>
    </row>
    <row r="874" spans="1:27" s="112" customFormat="1" ht="15.75" customHeight="1">
      <c r="A874" s="112" t="s">
        <v>2136</v>
      </c>
      <c r="B874" s="112" t="s">
        <v>2288</v>
      </c>
      <c r="C874" s="109">
        <v>44550</v>
      </c>
      <c r="D874" s="110">
        <v>44646</v>
      </c>
      <c r="E874" s="74">
        <f>D874-C874</f>
        <v>96</v>
      </c>
      <c r="F874" s="27" t="s">
        <v>0</v>
      </c>
      <c r="G874" s="111" t="s">
        <v>57</v>
      </c>
      <c r="H874" s="113" t="s">
        <v>8</v>
      </c>
      <c r="I874" s="111" t="s">
        <v>2289</v>
      </c>
    </row>
    <row r="875" spans="1:27" s="112" customFormat="1" ht="15.75" customHeight="1">
      <c r="A875" s="112" t="s">
        <v>2290</v>
      </c>
      <c r="B875" s="112" t="s">
        <v>2291</v>
      </c>
      <c r="C875" s="109">
        <v>44515</v>
      </c>
      <c r="D875" s="110">
        <v>44646</v>
      </c>
      <c r="E875" s="74">
        <f>D875-C875</f>
        <v>131</v>
      </c>
      <c r="F875" s="113" t="s">
        <v>2292</v>
      </c>
      <c r="G875" s="111" t="s">
        <v>1</v>
      </c>
      <c r="H875" s="113" t="s">
        <v>8</v>
      </c>
      <c r="I875" s="111" t="s">
        <v>113</v>
      </c>
      <c r="K875" s="107" t="s">
        <v>2293</v>
      </c>
      <c r="L875" s="112" t="s">
        <v>2294</v>
      </c>
    </row>
    <row r="876" spans="1:27" s="112" customFormat="1" ht="15.75" customHeight="1">
      <c r="A876" s="28" t="s">
        <v>270</v>
      </c>
      <c r="B876" s="28" t="s">
        <v>614</v>
      </c>
      <c r="C876" s="109">
        <v>44596</v>
      </c>
      <c r="D876" s="110">
        <v>44646</v>
      </c>
      <c r="E876" s="74">
        <f>D876-C876</f>
        <v>50</v>
      </c>
      <c r="F876" s="113" t="s">
        <v>0</v>
      </c>
      <c r="G876" s="111" t="s">
        <v>37</v>
      </c>
      <c r="H876" s="111" t="s">
        <v>8</v>
      </c>
      <c r="I876" s="111"/>
      <c r="K876" s="38" t="s">
        <v>615</v>
      </c>
      <c r="L876" s="28" t="s">
        <v>616</v>
      </c>
    </row>
    <row r="877" spans="1:27" s="112" customFormat="1" ht="15.75" customHeight="1">
      <c r="A877" s="112" t="s">
        <v>2295</v>
      </c>
      <c r="B877" s="112" t="s">
        <v>2295</v>
      </c>
      <c r="C877" s="109">
        <v>44550</v>
      </c>
      <c r="D877" s="110">
        <v>44647</v>
      </c>
      <c r="E877" s="74">
        <f>D877-C877</f>
        <v>97</v>
      </c>
      <c r="F877" s="113" t="s">
        <v>262</v>
      </c>
      <c r="G877" s="111"/>
      <c r="H877" s="74" t="s">
        <v>2</v>
      </c>
      <c r="I877" s="111" t="s">
        <v>161</v>
      </c>
      <c r="K877" s="107" t="s">
        <v>2296</v>
      </c>
      <c r="L877" s="112" t="s">
        <v>2297</v>
      </c>
    </row>
    <row r="878" spans="1:27" s="112" customFormat="1" ht="15.75" customHeight="1">
      <c r="A878" s="112" t="s">
        <v>1091</v>
      </c>
      <c r="B878" s="112" t="s">
        <v>2298</v>
      </c>
      <c r="C878" s="109">
        <v>44508</v>
      </c>
      <c r="D878" s="110">
        <v>44647</v>
      </c>
      <c r="E878" s="74">
        <f>D878-C878</f>
        <v>139</v>
      </c>
      <c r="F878" s="27" t="s">
        <v>0</v>
      </c>
      <c r="G878" s="111"/>
      <c r="H878" s="113" t="s">
        <v>8</v>
      </c>
      <c r="I878" s="111" t="s">
        <v>9</v>
      </c>
      <c r="K878" s="107" t="s">
        <v>2299</v>
      </c>
    </row>
    <row r="879" spans="1:27" s="112" customFormat="1" ht="15.75" customHeight="1">
      <c r="A879" s="112" t="s">
        <v>2300</v>
      </c>
      <c r="B879" s="112" t="s">
        <v>2301</v>
      </c>
      <c r="C879" s="109">
        <v>44628</v>
      </c>
      <c r="D879" s="110">
        <v>44653</v>
      </c>
      <c r="E879" s="74">
        <f>D879-C879</f>
        <v>25</v>
      </c>
      <c r="F879" s="27" t="s">
        <v>0</v>
      </c>
      <c r="G879" s="111"/>
      <c r="H879" s="29" t="s">
        <v>2</v>
      </c>
      <c r="I879" s="111"/>
    </row>
    <row r="880" spans="1:27" s="112" customFormat="1" ht="15.75" customHeight="1">
      <c r="A880" s="112" t="s">
        <v>2302</v>
      </c>
      <c r="B880" s="112" t="s">
        <v>2303</v>
      </c>
      <c r="C880" s="109">
        <v>44482</v>
      </c>
      <c r="D880" s="110">
        <v>44653</v>
      </c>
      <c r="E880" s="74">
        <f>D880-C880</f>
        <v>171</v>
      </c>
      <c r="F880" s="27" t="s">
        <v>0</v>
      </c>
      <c r="G880" s="111" t="s">
        <v>37</v>
      </c>
      <c r="H880" s="113" t="s">
        <v>8</v>
      </c>
      <c r="I880" s="111"/>
      <c r="K880" s="107" t="s">
        <v>2304</v>
      </c>
    </row>
    <row r="881" spans="1:27" s="112" customFormat="1" ht="15.75" customHeight="1">
      <c r="A881" s="112" t="s">
        <v>2305</v>
      </c>
      <c r="B881" s="112" t="s">
        <v>2306</v>
      </c>
      <c r="C881" s="109">
        <v>44528</v>
      </c>
      <c r="D881" s="110">
        <v>44654</v>
      </c>
      <c r="E881" s="74">
        <f>D881-C881</f>
        <v>126</v>
      </c>
      <c r="F881" s="27" t="s">
        <v>0</v>
      </c>
      <c r="G881" s="111" t="s">
        <v>364</v>
      </c>
      <c r="H881" s="113" t="s">
        <v>8</v>
      </c>
      <c r="I881" s="111"/>
    </row>
    <row r="882" spans="1:27" s="112" customFormat="1" ht="15.75" customHeight="1">
      <c r="A882" s="112" t="s">
        <v>2307</v>
      </c>
      <c r="B882" s="112" t="s">
        <v>2308</v>
      </c>
      <c r="C882" s="109">
        <v>44549</v>
      </c>
      <c r="D882" s="110">
        <v>44655</v>
      </c>
      <c r="E882" s="74">
        <f>D882-C882</f>
        <v>106</v>
      </c>
      <c r="F882" s="27" t="s">
        <v>0</v>
      </c>
      <c r="G882" s="111" t="s">
        <v>37</v>
      </c>
      <c r="H882" s="113" t="s">
        <v>8</v>
      </c>
      <c r="I882" s="111" t="s">
        <v>152</v>
      </c>
      <c r="K882" s="107" t="s">
        <v>2309</v>
      </c>
      <c r="L882" s="112" t="s">
        <v>2310</v>
      </c>
    </row>
    <row r="883" spans="1:27" s="112" customFormat="1" ht="15.75" customHeight="1">
      <c r="A883" s="112" t="s">
        <v>2311</v>
      </c>
      <c r="B883" s="99" t="s">
        <v>2312</v>
      </c>
      <c r="C883" s="109">
        <v>44196</v>
      </c>
      <c r="D883" s="110">
        <v>44656</v>
      </c>
      <c r="E883" s="74">
        <f>D883-C883</f>
        <v>460</v>
      </c>
      <c r="F883" s="27" t="s">
        <v>0</v>
      </c>
      <c r="G883" s="111"/>
      <c r="H883" s="113" t="s">
        <v>8</v>
      </c>
      <c r="I883" s="111"/>
    </row>
    <row r="884" spans="1:27" s="112" customFormat="1" ht="15.75" customHeight="1">
      <c r="A884" s="99" t="s">
        <v>2313</v>
      </c>
      <c r="B884" s="99" t="s">
        <v>2314</v>
      </c>
      <c r="C884" s="109">
        <v>44262</v>
      </c>
      <c r="D884" s="110">
        <v>44657</v>
      </c>
      <c r="E884" s="74">
        <f>D884-C884</f>
        <v>395</v>
      </c>
      <c r="F884" s="27" t="s">
        <v>0</v>
      </c>
      <c r="G884" s="111" t="s">
        <v>37</v>
      </c>
      <c r="H884" s="113" t="s">
        <v>2</v>
      </c>
      <c r="I884" s="111" t="s">
        <v>2315</v>
      </c>
      <c r="K884" s="107" t="s">
        <v>2316</v>
      </c>
    </row>
    <row r="885" spans="1:27" s="112" customFormat="1" ht="15.75" customHeight="1">
      <c r="A885" s="112" t="s">
        <v>2317</v>
      </c>
      <c r="B885" s="112" t="s">
        <v>2318</v>
      </c>
      <c r="C885" s="109">
        <v>44653</v>
      </c>
      <c r="D885" s="110">
        <v>44659</v>
      </c>
      <c r="E885" s="74">
        <f>D885-C885</f>
        <v>6</v>
      </c>
      <c r="F885" s="111" t="s">
        <v>488</v>
      </c>
      <c r="G885" s="111"/>
      <c r="H885" s="113" t="s">
        <v>8</v>
      </c>
      <c r="I885" s="111"/>
    </row>
    <row r="886" spans="1:27" s="112" customFormat="1" ht="15.75" customHeight="1">
      <c r="A886" s="44" t="s">
        <v>1602</v>
      </c>
      <c r="B886" s="37" t="s">
        <v>1603</v>
      </c>
      <c r="C886" s="25">
        <v>44601</v>
      </c>
      <c r="D886" s="25">
        <v>44660</v>
      </c>
      <c r="E886" s="74">
        <f>D886-C886</f>
        <v>59</v>
      </c>
      <c r="F886" s="27" t="s">
        <v>0</v>
      </c>
      <c r="H886" s="113" t="s">
        <v>2</v>
      </c>
      <c r="I886" s="29"/>
      <c r="J886" s="28"/>
      <c r="K886" s="38" t="s">
        <v>1604</v>
      </c>
      <c r="L886" s="28" t="s">
        <v>2319</v>
      </c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</row>
    <row r="887" spans="1:27" s="112" customFormat="1" ht="15.75" customHeight="1">
      <c r="A887" s="40" t="s">
        <v>2292</v>
      </c>
      <c r="B887" s="129" t="s">
        <v>2320</v>
      </c>
      <c r="C887" s="109">
        <v>43847</v>
      </c>
      <c r="D887" s="25">
        <v>44660</v>
      </c>
      <c r="E887" s="74">
        <f>D887-C887</f>
        <v>813</v>
      </c>
      <c r="F887" s="113" t="s">
        <v>0</v>
      </c>
      <c r="G887" s="29" t="s">
        <v>45</v>
      </c>
      <c r="H887" s="113" t="s">
        <v>8</v>
      </c>
      <c r="I887" s="111" t="s">
        <v>118</v>
      </c>
      <c r="K887" s="38" t="s">
        <v>2321</v>
      </c>
    </row>
    <row r="888" spans="1:27" s="112" customFormat="1" ht="15.75" customHeight="1">
      <c r="A888" s="112" t="s">
        <v>2322</v>
      </c>
      <c r="B888" s="112" t="s">
        <v>2323</v>
      </c>
      <c r="C888" s="109">
        <v>44475</v>
      </c>
      <c r="D888" s="110">
        <v>44666</v>
      </c>
      <c r="E888" s="74">
        <f>D888-C888</f>
        <v>191</v>
      </c>
      <c r="F888" s="27" t="s">
        <v>0</v>
      </c>
      <c r="G888" s="111" t="s">
        <v>1</v>
      </c>
      <c r="H888" s="113" t="s">
        <v>2</v>
      </c>
      <c r="I888" s="111"/>
      <c r="J888" s="112" t="s">
        <v>1065</v>
      </c>
      <c r="K888" s="107" t="s">
        <v>2324</v>
      </c>
    </row>
    <row r="889" spans="1:27" s="112" customFormat="1" ht="15.75" customHeight="1">
      <c r="A889" s="112" t="s">
        <v>2325</v>
      </c>
      <c r="B889" s="112" t="s">
        <v>2326</v>
      </c>
      <c r="C889" s="109">
        <v>44637</v>
      </c>
      <c r="D889" s="110">
        <v>44667</v>
      </c>
      <c r="E889" s="74">
        <f>D889-C889</f>
        <v>30</v>
      </c>
      <c r="F889" s="27" t="s">
        <v>0</v>
      </c>
      <c r="G889" s="111" t="s">
        <v>1592</v>
      </c>
      <c r="H889" s="113" t="s">
        <v>8</v>
      </c>
      <c r="I889" s="111"/>
    </row>
    <row r="890" spans="1:27" s="112" customFormat="1" ht="15.75" customHeight="1">
      <c r="A890" s="112" t="s">
        <v>1007</v>
      </c>
      <c r="B890" s="112" t="s">
        <v>2327</v>
      </c>
      <c r="C890" s="109">
        <v>44649</v>
      </c>
      <c r="D890" s="110">
        <v>44667</v>
      </c>
      <c r="E890" s="74">
        <f>D890-C890</f>
        <v>18</v>
      </c>
      <c r="F890" s="27" t="s">
        <v>0</v>
      </c>
      <c r="G890" s="111" t="s">
        <v>7</v>
      </c>
      <c r="H890" s="111" t="s">
        <v>8</v>
      </c>
      <c r="I890" s="111"/>
    </row>
    <row r="891" spans="1:27" s="112" customFormat="1" ht="15.75" customHeight="1">
      <c r="A891" s="28" t="s">
        <v>2328</v>
      </c>
      <c r="B891" s="28" t="s">
        <v>2329</v>
      </c>
      <c r="C891" s="109">
        <v>43959</v>
      </c>
      <c r="D891" s="110">
        <v>44667</v>
      </c>
      <c r="E891" s="74">
        <f>D891-C891</f>
        <v>708</v>
      </c>
      <c r="F891" s="113" t="s">
        <v>848</v>
      </c>
      <c r="G891" s="111" t="s">
        <v>45</v>
      </c>
      <c r="H891" s="113" t="s">
        <v>8</v>
      </c>
      <c r="I891" s="111" t="s">
        <v>118</v>
      </c>
      <c r="K891" s="38" t="s">
        <v>2330</v>
      </c>
      <c r="L891" s="28" t="s">
        <v>2331</v>
      </c>
    </row>
    <row r="892" spans="1:27" s="112" customFormat="1" ht="15.75" customHeight="1">
      <c r="A892" s="112" t="s">
        <v>2332</v>
      </c>
      <c r="B892" s="112" t="s">
        <v>2333</v>
      </c>
      <c r="C892" s="109">
        <v>44516</v>
      </c>
      <c r="D892" s="110">
        <v>44668</v>
      </c>
      <c r="E892" s="74">
        <f>D892-C892</f>
        <v>152</v>
      </c>
      <c r="F892" s="27" t="s">
        <v>0</v>
      </c>
      <c r="G892" s="111" t="s">
        <v>364</v>
      </c>
      <c r="H892" s="113" t="s">
        <v>2</v>
      </c>
      <c r="I892" s="111"/>
      <c r="K892" s="107" t="s">
        <v>2334</v>
      </c>
    </row>
    <row r="893" spans="1:27" s="112" customFormat="1" ht="15.75" customHeight="1">
      <c r="A893" s="112" t="s">
        <v>2335</v>
      </c>
      <c r="B893" s="112" t="s">
        <v>2336</v>
      </c>
      <c r="C893" s="109">
        <v>44547</v>
      </c>
      <c r="D893" s="110">
        <v>44669</v>
      </c>
      <c r="E893" s="74">
        <f>D893-C893</f>
        <v>122</v>
      </c>
      <c r="F893" s="113" t="s">
        <v>2305</v>
      </c>
      <c r="G893" s="111" t="s">
        <v>85</v>
      </c>
      <c r="H893" s="113" t="s">
        <v>8</v>
      </c>
      <c r="I893" s="111" t="s">
        <v>25</v>
      </c>
      <c r="K893" s="107" t="s">
        <v>2337</v>
      </c>
    </row>
    <row r="894" spans="1:27" s="112" customFormat="1" ht="15.75" customHeight="1">
      <c r="A894" s="112" t="s">
        <v>572</v>
      </c>
      <c r="B894" s="112" t="s">
        <v>573</v>
      </c>
      <c r="C894" s="109">
        <v>44629</v>
      </c>
      <c r="D894" s="110">
        <v>44671</v>
      </c>
      <c r="E894" s="74">
        <f>D894-C894</f>
        <v>42</v>
      </c>
      <c r="F894" s="27" t="s">
        <v>0</v>
      </c>
      <c r="G894" s="111"/>
      <c r="H894" s="74" t="s">
        <v>8</v>
      </c>
      <c r="I894" s="111"/>
    </row>
    <row r="895" spans="1:27" s="112" customFormat="1" ht="15.75" customHeight="1">
      <c r="A895" s="112" t="s">
        <v>2338</v>
      </c>
      <c r="B895" s="112" t="s">
        <v>2339</v>
      </c>
      <c r="C895" s="109">
        <v>44644</v>
      </c>
      <c r="D895" s="110">
        <v>44672</v>
      </c>
      <c r="E895" s="74">
        <f>D895-C895</f>
        <v>28</v>
      </c>
      <c r="F895" s="113" t="s">
        <v>2340</v>
      </c>
      <c r="G895" s="111"/>
      <c r="H895" s="113" t="s">
        <v>8</v>
      </c>
      <c r="I895" s="111"/>
    </row>
    <row r="896" spans="1:27" s="112" customFormat="1">
      <c r="A896" s="40" t="s">
        <v>2341</v>
      </c>
      <c r="B896" s="28" t="s">
        <v>2342</v>
      </c>
      <c r="C896" s="109">
        <v>43620</v>
      </c>
      <c r="D896" s="109">
        <v>44674</v>
      </c>
      <c r="E896" s="74">
        <f>D896-C896</f>
        <v>1054</v>
      </c>
      <c r="F896" s="113" t="s">
        <v>0</v>
      </c>
      <c r="G896" s="129"/>
      <c r="H896" s="111" t="s">
        <v>2</v>
      </c>
      <c r="I896" s="111" t="s">
        <v>2343</v>
      </c>
      <c r="J896" s="129"/>
      <c r="K896" s="129"/>
      <c r="L896" s="129" t="s">
        <v>2344</v>
      </c>
      <c r="M896" s="129"/>
      <c r="N896" s="129"/>
      <c r="O896" s="129"/>
      <c r="P896" s="129"/>
      <c r="Q896" s="129"/>
      <c r="R896" s="129"/>
      <c r="S896" s="129"/>
      <c r="T896" s="129"/>
      <c r="U896" s="129"/>
      <c r="V896" s="129"/>
      <c r="W896" s="129"/>
      <c r="X896" s="129"/>
      <c r="Y896" s="129"/>
      <c r="Z896" s="129"/>
      <c r="AA896" s="129"/>
    </row>
    <row r="897" spans="1:27" s="112" customFormat="1" ht="15.75" customHeight="1">
      <c r="A897" s="122" t="s">
        <v>2345</v>
      </c>
      <c r="B897" s="99" t="s">
        <v>2346</v>
      </c>
      <c r="C897" s="109">
        <v>44322</v>
      </c>
      <c r="D897" s="109">
        <v>44674</v>
      </c>
      <c r="E897" s="74">
        <f>D897-C897</f>
        <v>352</v>
      </c>
      <c r="F897" s="27" t="s">
        <v>0</v>
      </c>
      <c r="G897" s="111" t="s">
        <v>2347</v>
      </c>
      <c r="H897" s="113" t="s">
        <v>8</v>
      </c>
      <c r="I897" s="111"/>
      <c r="K897" s="107" t="s">
        <v>2348</v>
      </c>
    </row>
    <row r="898" spans="1:27" s="112" customFormat="1" ht="15.75" customHeight="1">
      <c r="A898" s="112" t="s">
        <v>2349</v>
      </c>
      <c r="B898" s="112" t="s">
        <v>2350</v>
      </c>
      <c r="C898" s="109">
        <v>44649</v>
      </c>
      <c r="D898" s="109">
        <v>44674</v>
      </c>
      <c r="E898" s="74">
        <f>D898-C898</f>
        <v>25</v>
      </c>
      <c r="F898" s="27" t="s">
        <v>0</v>
      </c>
      <c r="G898" s="111"/>
      <c r="H898" s="113" t="s">
        <v>2</v>
      </c>
      <c r="I898" s="111"/>
    </row>
    <row r="899" spans="1:27" s="112" customFormat="1" ht="15.75" customHeight="1">
      <c r="A899" s="112" t="s">
        <v>2351</v>
      </c>
      <c r="B899" s="112" t="s">
        <v>2352</v>
      </c>
      <c r="C899" s="109">
        <v>44588</v>
      </c>
      <c r="D899" s="110">
        <v>44676</v>
      </c>
      <c r="E899" s="74">
        <f>D899-C899</f>
        <v>88</v>
      </c>
      <c r="F899" s="27" t="s">
        <v>0</v>
      </c>
      <c r="G899" s="111" t="s">
        <v>2353</v>
      </c>
      <c r="H899" s="113" t="s">
        <v>8</v>
      </c>
    </row>
    <row r="900" spans="1:27" s="112" customFormat="1" ht="15.75" customHeight="1">
      <c r="A900" s="112" t="s">
        <v>2354</v>
      </c>
      <c r="B900" s="112" t="s">
        <v>2355</v>
      </c>
      <c r="C900" s="109">
        <v>44647</v>
      </c>
      <c r="D900" s="110">
        <v>44680</v>
      </c>
      <c r="E900" s="74">
        <f>D900-C900</f>
        <v>33</v>
      </c>
      <c r="F900" s="27" t="s">
        <v>0</v>
      </c>
      <c r="G900" s="111"/>
      <c r="H900" s="113" t="s">
        <v>8</v>
      </c>
      <c r="I900" s="111"/>
    </row>
    <row r="901" spans="1:27" s="99" customFormat="1" ht="15.75" customHeight="1">
      <c r="A901" s="99" t="s">
        <v>1784</v>
      </c>
      <c r="B901" s="99" t="s">
        <v>1784</v>
      </c>
      <c r="C901" s="25">
        <v>44543</v>
      </c>
      <c r="D901" s="26">
        <v>44681</v>
      </c>
      <c r="E901" s="74">
        <f>D901-C901</f>
        <v>138</v>
      </c>
      <c r="F901" s="27" t="s">
        <v>0</v>
      </c>
      <c r="G901" s="29"/>
      <c r="H901" s="113" t="s">
        <v>2</v>
      </c>
      <c r="I901" s="29"/>
    </row>
    <row r="902" spans="1:27" s="99" customFormat="1" ht="15.75" customHeight="1">
      <c r="A902" s="40" t="s">
        <v>1447</v>
      </c>
      <c r="B902" s="28" t="s">
        <v>1767</v>
      </c>
      <c r="C902" s="25">
        <v>44564</v>
      </c>
      <c r="D902" s="110">
        <v>44695</v>
      </c>
      <c r="E902" s="74">
        <f>D902-C902</f>
        <v>131</v>
      </c>
      <c r="F902" s="27" t="s">
        <v>0</v>
      </c>
      <c r="G902" s="29" t="s">
        <v>45</v>
      </c>
      <c r="H902" s="74" t="s">
        <v>8</v>
      </c>
      <c r="I902" s="29"/>
      <c r="K902" s="38" t="s">
        <v>1768</v>
      </c>
      <c r="L902" s="28" t="s">
        <v>1769</v>
      </c>
    </row>
    <row r="903" spans="1:27" s="112" customFormat="1" ht="15.75" customHeight="1">
      <c r="A903" s="44" t="s">
        <v>2356</v>
      </c>
      <c r="B903" s="128" t="s">
        <v>2357</v>
      </c>
      <c r="C903" s="109">
        <v>43757</v>
      </c>
      <c r="D903" s="110">
        <v>44695</v>
      </c>
      <c r="E903" s="74">
        <f>D903-C903</f>
        <v>938</v>
      </c>
      <c r="F903" s="113" t="s">
        <v>0</v>
      </c>
      <c r="G903" s="111" t="s">
        <v>37</v>
      </c>
      <c r="H903" s="111" t="s">
        <v>2</v>
      </c>
      <c r="I903" s="111"/>
      <c r="J903" s="129"/>
      <c r="K903" s="108" t="s">
        <v>2358</v>
      </c>
      <c r="L903" s="129"/>
      <c r="M903" s="129"/>
      <c r="N903" s="129"/>
      <c r="O903" s="129"/>
      <c r="P903" s="129"/>
      <c r="Q903" s="129"/>
      <c r="R903" s="129"/>
      <c r="S903" s="129"/>
      <c r="T903" s="129"/>
      <c r="U903" s="129"/>
      <c r="V903" s="129"/>
      <c r="W903" s="129"/>
      <c r="X903" s="129"/>
      <c r="Y903" s="129"/>
      <c r="Z903" s="129"/>
      <c r="AA903" s="129"/>
    </row>
    <row r="904" spans="1:27" s="112" customFormat="1" ht="15.75" customHeight="1">
      <c r="A904" s="28" t="s">
        <v>1527</v>
      </c>
      <c r="B904" s="28" t="s">
        <v>1607</v>
      </c>
      <c r="C904" s="25">
        <v>44156</v>
      </c>
      <c r="D904" s="26">
        <v>44695</v>
      </c>
      <c r="E904" s="74">
        <f>D904-C904</f>
        <v>539</v>
      </c>
      <c r="F904" s="27" t="s">
        <v>0</v>
      </c>
      <c r="G904" s="29" t="s">
        <v>1</v>
      </c>
      <c r="H904" s="29" t="s">
        <v>2</v>
      </c>
      <c r="I904" s="29" t="s">
        <v>25</v>
      </c>
      <c r="J904" s="28"/>
      <c r="K904" s="38" t="s">
        <v>1608</v>
      </c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</row>
    <row r="905" spans="1:27" s="112" customFormat="1" ht="15.75" customHeight="1">
      <c r="A905" s="112" t="s">
        <v>2359</v>
      </c>
      <c r="B905" s="112" t="s">
        <v>2360</v>
      </c>
      <c r="C905" s="109">
        <v>44520</v>
      </c>
      <c r="D905" s="110">
        <v>44696</v>
      </c>
      <c r="E905" s="74">
        <f>D905-C905</f>
        <v>176</v>
      </c>
      <c r="F905" s="113" t="s">
        <v>271</v>
      </c>
      <c r="G905" s="111" t="s">
        <v>85</v>
      </c>
      <c r="H905" s="113" t="s">
        <v>2</v>
      </c>
      <c r="I905" s="111"/>
    </row>
    <row r="906" spans="1:27" s="112" customFormat="1" ht="15.75" customHeight="1">
      <c r="A906" s="112" t="s">
        <v>2361</v>
      </c>
      <c r="B906" s="112" t="s">
        <v>2362</v>
      </c>
      <c r="C906" s="109">
        <v>44647</v>
      </c>
      <c r="D906" s="110">
        <v>44702</v>
      </c>
      <c r="E906" s="74">
        <f>D906-C906</f>
        <v>55</v>
      </c>
      <c r="F906" s="27" t="s">
        <v>0</v>
      </c>
      <c r="G906" s="111"/>
      <c r="H906" s="113" t="s">
        <v>2</v>
      </c>
      <c r="I906" s="111"/>
    </row>
    <row r="907" spans="1:27" s="112" customFormat="1" ht="15.75" customHeight="1">
      <c r="A907" s="112" t="s">
        <v>2363</v>
      </c>
      <c r="B907" s="112" t="s">
        <v>2364</v>
      </c>
      <c r="C907" s="109">
        <v>44600</v>
      </c>
      <c r="D907" s="110">
        <v>44702</v>
      </c>
      <c r="E907" s="74">
        <f>D907-C907</f>
        <v>102</v>
      </c>
      <c r="F907" s="27" t="s">
        <v>0</v>
      </c>
      <c r="G907" s="111"/>
      <c r="H907" s="113" t="s">
        <v>2</v>
      </c>
      <c r="I907" s="111"/>
    </row>
    <row r="908" spans="1:27" s="112" customFormat="1" ht="15.75" customHeight="1">
      <c r="A908" s="112" t="s">
        <v>2365</v>
      </c>
      <c r="B908" s="112" t="s">
        <v>2366</v>
      </c>
      <c r="C908" s="109">
        <v>44437</v>
      </c>
      <c r="D908" s="110">
        <v>44702</v>
      </c>
      <c r="E908" s="74">
        <f>D908-C908</f>
        <v>265</v>
      </c>
      <c r="F908" s="113" t="s">
        <v>275</v>
      </c>
      <c r="G908" s="111" t="s">
        <v>1</v>
      </c>
      <c r="H908" s="113" t="s">
        <v>8</v>
      </c>
      <c r="I908" s="111" t="s">
        <v>206</v>
      </c>
      <c r="L908" s="112" t="s">
        <v>2367</v>
      </c>
    </row>
    <row r="909" spans="1:27" s="112" customFormat="1" ht="15.75" customHeight="1">
      <c r="A909" s="112" t="s">
        <v>2368</v>
      </c>
      <c r="B909" s="112" t="s">
        <v>2369</v>
      </c>
      <c r="C909" s="109">
        <v>44576</v>
      </c>
      <c r="D909" s="110">
        <v>44709</v>
      </c>
      <c r="E909" s="74">
        <f>D909-C909</f>
        <v>133</v>
      </c>
      <c r="F909" s="27" t="s">
        <v>0</v>
      </c>
      <c r="G909" s="111" t="s">
        <v>1</v>
      </c>
      <c r="H909" s="113" t="s">
        <v>2</v>
      </c>
      <c r="I909" s="111" t="s">
        <v>25</v>
      </c>
      <c r="K909" s="107" t="s">
        <v>2370</v>
      </c>
    </row>
    <row r="910" spans="1:27" s="112" customFormat="1" ht="15.75" customHeight="1">
      <c r="A910" s="112" t="s">
        <v>2371</v>
      </c>
      <c r="B910" s="112" t="s">
        <v>2372</v>
      </c>
      <c r="C910" s="109">
        <v>44495</v>
      </c>
      <c r="D910" s="110">
        <v>44709</v>
      </c>
      <c r="E910" s="74">
        <f>D910-C910</f>
        <v>214</v>
      </c>
      <c r="F910" s="27" t="s">
        <v>0</v>
      </c>
      <c r="G910" s="111" t="s">
        <v>37</v>
      </c>
      <c r="H910" s="113" t="s">
        <v>8</v>
      </c>
      <c r="I910" s="111" t="s">
        <v>81</v>
      </c>
      <c r="K910" s="107" t="s">
        <v>2373</v>
      </c>
    </row>
    <row r="911" spans="1:27" s="112" customFormat="1" ht="15.75" customHeight="1">
      <c r="A911" s="112" t="s">
        <v>2248</v>
      </c>
      <c r="B911" s="112" t="s">
        <v>2374</v>
      </c>
      <c r="C911" s="109">
        <v>44353</v>
      </c>
      <c r="D911" s="110">
        <v>44709</v>
      </c>
      <c r="E911" s="74">
        <f>D911-C911</f>
        <v>356</v>
      </c>
      <c r="F911" s="113" t="s">
        <v>2096</v>
      </c>
      <c r="G911" s="111" t="s">
        <v>397</v>
      </c>
      <c r="H911" s="113" t="s">
        <v>8</v>
      </c>
      <c r="I911" s="111" t="s">
        <v>288</v>
      </c>
      <c r="K911" s="107" t="s">
        <v>2375</v>
      </c>
      <c r="L911" s="112" t="s">
        <v>2376</v>
      </c>
    </row>
    <row r="912" spans="1:27" s="112" customFormat="1" ht="15.75" customHeight="1">
      <c r="A912" s="112" t="s">
        <v>2377</v>
      </c>
      <c r="B912" s="112" t="s">
        <v>2378</v>
      </c>
      <c r="C912" s="109">
        <v>44699</v>
      </c>
      <c r="D912" s="110">
        <v>44709</v>
      </c>
      <c r="E912" s="74">
        <f>D912-C912</f>
        <v>10</v>
      </c>
      <c r="F912" s="113" t="s">
        <v>189</v>
      </c>
      <c r="G912" s="111"/>
      <c r="H912" s="113" t="s">
        <v>2</v>
      </c>
      <c r="I912" s="111"/>
    </row>
    <row r="913" spans="1:27" s="112" customFormat="1" ht="15.75" customHeight="1">
      <c r="A913" s="112" t="s">
        <v>2379</v>
      </c>
      <c r="B913" s="112" t="s">
        <v>2380</v>
      </c>
      <c r="C913" s="109">
        <v>44346</v>
      </c>
      <c r="D913" s="110">
        <v>44711</v>
      </c>
      <c r="E913" s="74">
        <f>D913-C913</f>
        <v>365</v>
      </c>
      <c r="F913" s="29" t="s">
        <v>2078</v>
      </c>
      <c r="G913" s="111"/>
      <c r="H913" s="113" t="s">
        <v>8</v>
      </c>
      <c r="I913" s="111"/>
      <c r="K913" s="107" t="s">
        <v>2381</v>
      </c>
    </row>
    <row r="914" spans="1:27" s="112" customFormat="1" ht="15.75" customHeight="1">
      <c r="A914" s="28" t="s">
        <v>2016</v>
      </c>
      <c r="B914" s="28" t="s">
        <v>2382</v>
      </c>
      <c r="C914" s="109">
        <v>44141</v>
      </c>
      <c r="D914" s="110">
        <v>44716</v>
      </c>
      <c r="E914" s="74">
        <f>D914-C914</f>
        <v>575</v>
      </c>
      <c r="F914" s="27" t="s">
        <v>0</v>
      </c>
      <c r="G914" s="111" t="s">
        <v>85</v>
      </c>
      <c r="H914" s="113" t="s">
        <v>2</v>
      </c>
      <c r="I914" s="111"/>
      <c r="K914" s="107" t="s">
        <v>2383</v>
      </c>
    </row>
    <row r="915" spans="1:27" s="99" customFormat="1" ht="15.75" customHeight="1">
      <c r="A915" s="99" t="s">
        <v>1853</v>
      </c>
      <c r="B915" s="99" t="s">
        <v>1854</v>
      </c>
      <c r="C915" s="25">
        <v>44665</v>
      </c>
      <c r="D915" s="110">
        <v>44717</v>
      </c>
      <c r="E915" s="74">
        <f>D915-C915</f>
        <v>52</v>
      </c>
      <c r="F915" s="27" t="s">
        <v>0</v>
      </c>
      <c r="G915" s="29" t="s">
        <v>2384</v>
      </c>
      <c r="H915" s="113" t="s">
        <v>2</v>
      </c>
      <c r="I915" s="29"/>
      <c r="K915" s="107" t="s">
        <v>2283</v>
      </c>
      <c r="L915" s="99" t="s">
        <v>2284</v>
      </c>
    </row>
    <row r="916" spans="1:27" s="112" customFormat="1" ht="15.75" customHeight="1">
      <c r="A916" s="40" t="s">
        <v>898</v>
      </c>
      <c r="B916" s="24" t="s">
        <v>2385</v>
      </c>
      <c r="C916" s="25">
        <v>44678</v>
      </c>
      <c r="D916" s="25">
        <v>44721</v>
      </c>
      <c r="E916" s="74">
        <f>D916-C916</f>
        <v>43</v>
      </c>
      <c r="F916" s="27" t="s">
        <v>0</v>
      </c>
      <c r="G916" s="29" t="s">
        <v>2386</v>
      </c>
      <c r="H916" s="113" t="s">
        <v>8</v>
      </c>
      <c r="I916" s="29"/>
      <c r="J916" s="28"/>
      <c r="K916" s="108" t="s">
        <v>2387</v>
      </c>
    </row>
    <row r="917" spans="1:27" s="112" customFormat="1" ht="15.75" customHeight="1">
      <c r="A917" s="112" t="s">
        <v>2351</v>
      </c>
      <c r="B917" s="112" t="s">
        <v>2352</v>
      </c>
      <c r="C917" s="109">
        <v>44689</v>
      </c>
      <c r="D917" s="110">
        <v>44722</v>
      </c>
      <c r="E917" s="74">
        <f>D917-C917</f>
        <v>33</v>
      </c>
      <c r="F917" s="27" t="s">
        <v>0</v>
      </c>
      <c r="G917" s="111" t="s">
        <v>2353</v>
      </c>
      <c r="H917" s="113" t="s">
        <v>8</v>
      </c>
    </row>
    <row r="918" spans="1:27" s="112" customFormat="1" ht="15.75" customHeight="1">
      <c r="A918" s="112" t="s">
        <v>2388</v>
      </c>
      <c r="B918" s="112" t="s">
        <v>2389</v>
      </c>
      <c r="C918" s="109">
        <v>44638</v>
      </c>
      <c r="D918" s="110">
        <v>44724</v>
      </c>
      <c r="E918" s="74">
        <f>D918-C918</f>
        <v>86</v>
      </c>
      <c r="F918" s="113" t="s">
        <v>327</v>
      </c>
      <c r="G918" s="111"/>
      <c r="H918" s="113" t="s">
        <v>8</v>
      </c>
      <c r="I918" s="111"/>
    </row>
    <row r="919" spans="1:27" s="112" customFormat="1" ht="15.75" customHeight="1">
      <c r="A919" s="112" t="s">
        <v>2212</v>
      </c>
      <c r="B919" s="139" t="s">
        <v>2213</v>
      </c>
      <c r="C919" s="109">
        <v>44667</v>
      </c>
      <c r="D919" s="110">
        <v>44724</v>
      </c>
      <c r="E919" s="74">
        <f>D919-C919</f>
        <v>57</v>
      </c>
      <c r="F919" s="27" t="s">
        <v>0</v>
      </c>
      <c r="G919" s="111"/>
      <c r="H919" s="29" t="s">
        <v>8</v>
      </c>
      <c r="I919" s="111"/>
    </row>
    <row r="920" spans="1:27" s="112" customFormat="1" ht="15.75" customHeight="1">
      <c r="A920" s="112" t="s">
        <v>2390</v>
      </c>
      <c r="B920" s="112" t="s">
        <v>2391</v>
      </c>
      <c r="C920" s="109">
        <v>44592</v>
      </c>
      <c r="D920" s="110">
        <v>44730</v>
      </c>
      <c r="E920" s="74">
        <f>D920-C920</f>
        <v>138</v>
      </c>
      <c r="F920" s="113" t="s">
        <v>367</v>
      </c>
      <c r="G920" s="111" t="s">
        <v>1</v>
      </c>
      <c r="H920" s="113" t="s">
        <v>2</v>
      </c>
      <c r="I920" s="111"/>
    </row>
    <row r="921" spans="1:27" s="99" customFormat="1" ht="15.75" customHeight="1">
      <c r="A921" s="28" t="s">
        <v>1704</v>
      </c>
      <c r="B921" s="28" t="s">
        <v>1705</v>
      </c>
      <c r="C921" s="25">
        <v>44682</v>
      </c>
      <c r="D921" s="110">
        <v>44730</v>
      </c>
      <c r="E921" s="74">
        <f>D921-C921</f>
        <v>48</v>
      </c>
      <c r="F921" s="27" t="s">
        <v>0</v>
      </c>
      <c r="G921" s="29"/>
      <c r="H921" s="29" t="s">
        <v>2</v>
      </c>
      <c r="I921" s="29"/>
      <c r="L921" s="28" t="s">
        <v>1706</v>
      </c>
    </row>
    <row r="922" spans="1:27" s="112" customFormat="1" ht="15.75" customHeight="1">
      <c r="A922" s="40" t="s">
        <v>1552</v>
      </c>
      <c r="B922" s="28" t="s">
        <v>2392</v>
      </c>
      <c r="C922" s="109">
        <v>44588</v>
      </c>
      <c r="D922" s="110">
        <v>44730</v>
      </c>
      <c r="E922" s="74">
        <f>D922-C922</f>
        <v>142</v>
      </c>
      <c r="F922" s="27" t="s">
        <v>0</v>
      </c>
      <c r="G922" s="111"/>
      <c r="H922" s="111" t="s">
        <v>2</v>
      </c>
      <c r="I922" s="111" t="s">
        <v>9</v>
      </c>
      <c r="K922" s="107" t="s">
        <v>1554</v>
      </c>
      <c r="L922" s="28" t="s">
        <v>2045</v>
      </c>
    </row>
    <row r="923" spans="1:27" s="112" customFormat="1" ht="15.75" customHeight="1">
      <c r="A923" s="112" t="s">
        <v>2393</v>
      </c>
      <c r="B923" s="112" t="s">
        <v>2394</v>
      </c>
      <c r="C923" s="109">
        <v>44569</v>
      </c>
      <c r="D923" s="110">
        <v>44730</v>
      </c>
      <c r="E923" s="74">
        <f>D923-C923</f>
        <v>161</v>
      </c>
      <c r="F923" s="113" t="s">
        <v>296</v>
      </c>
      <c r="G923" s="111"/>
      <c r="H923" s="113" t="s">
        <v>8</v>
      </c>
      <c r="I923" s="111" t="s">
        <v>2229</v>
      </c>
    </row>
    <row r="924" spans="1:27" s="112" customFormat="1" ht="15.75" customHeight="1">
      <c r="A924" s="28" t="s">
        <v>1581</v>
      </c>
      <c r="B924" s="36" t="s">
        <v>1582</v>
      </c>
      <c r="C924" s="25">
        <v>44657</v>
      </c>
      <c r="D924" s="26">
        <v>44733</v>
      </c>
      <c r="E924" s="74">
        <f>D924-C924</f>
        <v>76</v>
      </c>
      <c r="F924" s="27" t="s">
        <v>0</v>
      </c>
      <c r="G924" s="29" t="s">
        <v>30</v>
      </c>
      <c r="H924" s="29" t="s">
        <v>2</v>
      </c>
      <c r="I924" s="29"/>
      <c r="J924" s="28"/>
      <c r="K924" s="38" t="s">
        <v>1583</v>
      </c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</row>
    <row r="925" spans="1:27" s="112" customFormat="1" ht="15.75" customHeight="1">
      <c r="A925" s="112" t="s">
        <v>2395</v>
      </c>
      <c r="B925" s="112" t="s">
        <v>2396</v>
      </c>
      <c r="C925" s="109">
        <v>44597</v>
      </c>
      <c r="D925" s="110">
        <v>44735</v>
      </c>
      <c r="E925" s="74">
        <f>D925-C925</f>
        <v>138</v>
      </c>
      <c r="F925" s="27" t="s">
        <v>0</v>
      </c>
      <c r="G925" s="111" t="s">
        <v>1859</v>
      </c>
      <c r="H925" s="113" t="s">
        <v>2</v>
      </c>
      <c r="I925" s="111"/>
      <c r="K925" s="107" t="s">
        <v>2397</v>
      </c>
      <c r="L925" s="112" t="s">
        <v>2398</v>
      </c>
    </row>
    <row r="926" spans="1:27" s="112" customFormat="1" ht="15.75" customHeight="1">
      <c r="A926" s="28" t="s">
        <v>1518</v>
      </c>
      <c r="B926" s="28" t="s">
        <v>1965</v>
      </c>
      <c r="C926" s="25">
        <v>43906</v>
      </c>
      <c r="D926" s="110">
        <v>44735</v>
      </c>
      <c r="E926" s="74">
        <f>D926-C926</f>
        <v>829</v>
      </c>
      <c r="F926" s="27" t="s">
        <v>0</v>
      </c>
      <c r="G926" s="111" t="s">
        <v>906</v>
      </c>
      <c r="H926" s="113" t="s">
        <v>8</v>
      </c>
      <c r="I926" s="111"/>
      <c r="K926" s="38" t="s">
        <v>2399</v>
      </c>
      <c r="L926" s="28" t="s">
        <v>2400</v>
      </c>
    </row>
    <row r="927" spans="1:27" s="112" customFormat="1" ht="15.75" customHeight="1">
      <c r="A927" s="112" t="s">
        <v>2401</v>
      </c>
      <c r="B927" s="112" t="s">
        <v>2402</v>
      </c>
      <c r="C927" s="25">
        <v>44573</v>
      </c>
      <c r="D927" s="110">
        <v>44736</v>
      </c>
      <c r="E927" s="74">
        <f>D927-C927</f>
        <v>163</v>
      </c>
      <c r="F927" s="27" t="s">
        <v>0</v>
      </c>
      <c r="G927" s="111"/>
      <c r="H927" s="113" t="s">
        <v>2</v>
      </c>
      <c r="I927" s="111" t="s">
        <v>113</v>
      </c>
    </row>
    <row r="928" spans="1:27" s="99" customFormat="1" ht="15.75" customHeight="1">
      <c r="A928" s="28" t="s">
        <v>611</v>
      </c>
      <c r="B928" s="28" t="s">
        <v>611</v>
      </c>
      <c r="C928" s="25">
        <v>44352</v>
      </c>
      <c r="D928" s="110">
        <v>44736</v>
      </c>
      <c r="E928" s="74">
        <f>D928-C928</f>
        <v>384</v>
      </c>
      <c r="F928" s="27" t="s">
        <v>0</v>
      </c>
      <c r="G928" s="29"/>
      <c r="H928" s="74" t="s">
        <v>8</v>
      </c>
      <c r="I928" s="29" t="s">
        <v>25</v>
      </c>
      <c r="K928" s="107" t="s">
        <v>612</v>
      </c>
      <c r="L928" s="28" t="s">
        <v>613</v>
      </c>
    </row>
    <row r="929" spans="1:27" s="112" customFormat="1" ht="15.75" customHeight="1">
      <c r="A929" s="112" t="s">
        <v>2403</v>
      </c>
      <c r="B929" s="112" t="s">
        <v>2404</v>
      </c>
      <c r="C929" s="109">
        <v>44572</v>
      </c>
      <c r="D929" s="110">
        <v>44737</v>
      </c>
      <c r="E929" s="74">
        <f>D929-C929</f>
        <v>165</v>
      </c>
      <c r="F929" s="113" t="s">
        <v>327</v>
      </c>
      <c r="G929" s="111" t="s">
        <v>30</v>
      </c>
      <c r="H929" s="113" t="s">
        <v>2</v>
      </c>
      <c r="I929" s="111" t="s">
        <v>220</v>
      </c>
    </row>
    <row r="930" spans="1:27" s="112" customFormat="1" ht="15.75" customHeight="1">
      <c r="A930" s="28" t="s">
        <v>552</v>
      </c>
      <c r="B930" s="24" t="s">
        <v>2014</v>
      </c>
      <c r="C930" s="25">
        <v>44450</v>
      </c>
      <c r="D930" s="110">
        <v>44737</v>
      </c>
      <c r="E930" s="74">
        <f>D930-C930</f>
        <v>287</v>
      </c>
      <c r="F930" s="27" t="s">
        <v>0</v>
      </c>
      <c r="G930" s="29" t="s">
        <v>1184</v>
      </c>
      <c r="H930" s="76" t="s">
        <v>8</v>
      </c>
      <c r="I930" s="111" t="s">
        <v>3</v>
      </c>
      <c r="J930" s="28"/>
      <c r="K930" s="108" t="s">
        <v>2405</v>
      </c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</row>
    <row r="931" spans="1:27" s="112" customFormat="1" ht="15.75" customHeight="1">
      <c r="A931" s="112" t="s">
        <v>2406</v>
      </c>
      <c r="B931" s="112" t="s">
        <v>2407</v>
      </c>
      <c r="C931" s="109">
        <v>44339</v>
      </c>
      <c r="D931" s="110">
        <v>44737</v>
      </c>
      <c r="E931" s="74">
        <f>D931-C931</f>
        <v>398</v>
      </c>
      <c r="F931" s="27" t="s">
        <v>0</v>
      </c>
      <c r="G931" s="111" t="s">
        <v>85</v>
      </c>
      <c r="H931" s="113" t="s">
        <v>8</v>
      </c>
      <c r="I931" s="111"/>
      <c r="K931" s="107" t="s">
        <v>2408</v>
      </c>
    </row>
    <row r="932" spans="1:27" s="112" customFormat="1" ht="15.75" customHeight="1">
      <c r="A932" s="112" t="s">
        <v>2272</v>
      </c>
      <c r="B932" s="112" t="s">
        <v>2273</v>
      </c>
      <c r="C932" s="109">
        <v>44696</v>
      </c>
      <c r="D932" s="110">
        <v>44740</v>
      </c>
      <c r="E932" s="74">
        <f>D932-C932</f>
        <v>44</v>
      </c>
      <c r="F932" s="27" t="s">
        <v>0</v>
      </c>
      <c r="G932" s="111" t="s">
        <v>1</v>
      </c>
      <c r="H932" s="113" t="s">
        <v>8</v>
      </c>
      <c r="I932" s="111" t="s">
        <v>152</v>
      </c>
      <c r="K932" s="107" t="s">
        <v>2275</v>
      </c>
    </row>
    <row r="933" spans="1:27" s="112" customFormat="1" ht="15.75" customHeight="1">
      <c r="A933" s="112" t="s">
        <v>2136</v>
      </c>
      <c r="B933" s="112" t="s">
        <v>2288</v>
      </c>
      <c r="C933" s="109">
        <v>44722</v>
      </c>
      <c r="D933" s="110">
        <v>44740</v>
      </c>
      <c r="E933" s="74">
        <f>D933-C933</f>
        <v>18</v>
      </c>
      <c r="F933" s="27" t="s">
        <v>0</v>
      </c>
      <c r="G933" s="111" t="s">
        <v>57</v>
      </c>
      <c r="H933" s="113" t="s">
        <v>8</v>
      </c>
      <c r="I933" s="111" t="s">
        <v>2289</v>
      </c>
    </row>
    <row r="934" spans="1:27" s="99" customFormat="1" ht="15.75" customHeight="1">
      <c r="A934" s="99" t="s">
        <v>2340</v>
      </c>
      <c r="B934" s="99" t="s">
        <v>2409</v>
      </c>
      <c r="C934" s="25">
        <v>44477</v>
      </c>
      <c r="D934" s="26">
        <v>44743</v>
      </c>
      <c r="E934" s="74">
        <f>D934-C934</f>
        <v>266</v>
      </c>
      <c r="F934" s="27" t="s">
        <v>327</v>
      </c>
      <c r="G934" s="29"/>
      <c r="H934" s="27" t="s">
        <v>2</v>
      </c>
      <c r="I934" s="29" t="s">
        <v>113</v>
      </c>
    </row>
    <row r="935" spans="1:27" s="99" customFormat="1" ht="15.75" customHeight="1">
      <c r="A935" s="28" t="s">
        <v>1595</v>
      </c>
      <c r="B935" s="99" t="s">
        <v>1596</v>
      </c>
      <c r="C935" s="25">
        <v>44573</v>
      </c>
      <c r="D935" s="110">
        <v>44744</v>
      </c>
      <c r="E935" s="74">
        <f>D935-C935</f>
        <v>171</v>
      </c>
      <c r="F935" s="27" t="s">
        <v>0</v>
      </c>
      <c r="G935" s="29" t="s">
        <v>37</v>
      </c>
      <c r="H935" s="29" t="s">
        <v>8</v>
      </c>
      <c r="I935" s="29"/>
      <c r="J935" s="28"/>
      <c r="K935" s="108" t="s">
        <v>2108</v>
      </c>
      <c r="L935" s="28" t="s">
        <v>2107</v>
      </c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</row>
    <row r="936" spans="1:27" s="112" customFormat="1" ht="15.75" customHeight="1">
      <c r="A936" s="112" t="s">
        <v>2410</v>
      </c>
      <c r="B936" s="112" t="s">
        <v>2411</v>
      </c>
      <c r="C936" s="109">
        <v>44723</v>
      </c>
      <c r="D936" s="110">
        <v>44744</v>
      </c>
      <c r="E936" s="74">
        <f>D936-C936</f>
        <v>21</v>
      </c>
      <c r="F936" s="27" t="s">
        <v>0</v>
      </c>
      <c r="G936" s="111" t="s">
        <v>57</v>
      </c>
      <c r="H936" s="113" t="s">
        <v>2</v>
      </c>
      <c r="I936" s="111"/>
    </row>
    <row r="937" spans="1:27" s="112" customFormat="1" ht="15.75" customHeight="1">
      <c r="A937" s="112" t="s">
        <v>2412</v>
      </c>
      <c r="B937" s="112" t="s">
        <v>2413</v>
      </c>
      <c r="C937" s="109">
        <v>44629</v>
      </c>
      <c r="D937" s="110">
        <v>44744</v>
      </c>
      <c r="E937" s="74">
        <f>D937-C937</f>
        <v>115</v>
      </c>
      <c r="F937" s="27" t="s">
        <v>0</v>
      </c>
      <c r="G937" s="111"/>
      <c r="H937" s="29" t="s">
        <v>2</v>
      </c>
      <c r="I937" s="111"/>
    </row>
    <row r="938" spans="1:27" s="112" customFormat="1" ht="15.75" customHeight="1">
      <c r="A938" s="112" t="s">
        <v>569</v>
      </c>
      <c r="B938" s="112" t="s">
        <v>2414</v>
      </c>
      <c r="C938" s="109">
        <v>44339</v>
      </c>
      <c r="D938" s="110">
        <v>44747</v>
      </c>
      <c r="E938" s="74">
        <f>D938-C938</f>
        <v>408</v>
      </c>
      <c r="F938" s="27" t="s">
        <v>0</v>
      </c>
      <c r="G938" s="29" t="s">
        <v>37</v>
      </c>
      <c r="H938" s="113" t="s">
        <v>8</v>
      </c>
      <c r="I938" s="111"/>
      <c r="K938" s="107" t="s">
        <v>2415</v>
      </c>
    </row>
    <row r="939" spans="1:27" s="112" customFormat="1" ht="15.75" customHeight="1">
      <c r="A939" s="112" t="s">
        <v>2278</v>
      </c>
      <c r="B939" s="112" t="s">
        <v>2416</v>
      </c>
      <c r="C939" s="109">
        <v>44461</v>
      </c>
      <c r="D939" s="110">
        <v>44749</v>
      </c>
      <c r="E939" s="74">
        <f>D939-C939</f>
        <v>288</v>
      </c>
      <c r="F939" s="113" t="s">
        <v>196</v>
      </c>
      <c r="G939" s="111" t="s">
        <v>2417</v>
      </c>
      <c r="H939" s="113" t="s">
        <v>2</v>
      </c>
      <c r="I939" s="111" t="s">
        <v>2418</v>
      </c>
    </row>
    <row r="940" spans="1:27" s="112" customFormat="1" ht="15.75" customHeight="1">
      <c r="A940" s="122" t="s">
        <v>1944</v>
      </c>
      <c r="B940" s="112" t="s">
        <v>2419</v>
      </c>
      <c r="C940" s="109">
        <v>44321</v>
      </c>
      <c r="D940" s="110">
        <v>44751</v>
      </c>
      <c r="E940" s="74">
        <f>D940-C940</f>
        <v>430</v>
      </c>
      <c r="F940" s="27" t="s">
        <v>0</v>
      </c>
      <c r="G940" s="29" t="s">
        <v>1</v>
      </c>
      <c r="H940" s="113" t="s">
        <v>2</v>
      </c>
      <c r="I940" s="111"/>
      <c r="K940" s="107" t="s">
        <v>2420</v>
      </c>
    </row>
    <row r="941" spans="1:27" s="112" customFormat="1" ht="15.75" customHeight="1">
      <c r="A941" s="28" t="s">
        <v>922</v>
      </c>
      <c r="B941" s="24" t="s">
        <v>923</v>
      </c>
      <c r="C941" s="25">
        <v>44704</v>
      </c>
      <c r="D941" s="110">
        <v>44751</v>
      </c>
      <c r="E941" s="74">
        <f>D941-C941</f>
        <v>47</v>
      </c>
      <c r="F941" s="27" t="s">
        <v>0</v>
      </c>
      <c r="G941" s="29" t="s">
        <v>924</v>
      </c>
      <c r="H941" s="29" t="s">
        <v>2</v>
      </c>
      <c r="I941" s="29"/>
      <c r="J941" s="28"/>
      <c r="K941" s="28"/>
    </row>
    <row r="942" spans="1:27" ht="15.75" customHeight="1">
      <c r="C942" s="2"/>
    </row>
    <row r="943" spans="1:27" ht="15.75" customHeight="1">
      <c r="C943" s="2"/>
    </row>
    <row r="944" spans="1:27" ht="15.75" customHeight="1">
      <c r="C944" s="2"/>
    </row>
    <row r="945" spans="1:3" ht="15.75" customHeight="1">
      <c r="C945" s="2"/>
    </row>
    <row r="946" spans="1:3" ht="15.75" customHeight="1">
      <c r="C946" s="2"/>
    </row>
    <row r="947" spans="1:3" ht="15.75" customHeight="1">
      <c r="C947" s="2"/>
    </row>
    <row r="948" spans="1:3" ht="15.75" customHeight="1">
      <c r="C948" s="2"/>
    </row>
    <row r="949" spans="1:3" ht="15.75" customHeight="1">
      <c r="C949" s="2"/>
    </row>
    <row r="950" spans="1:3" ht="15.75" customHeight="1">
      <c r="A950" s="127"/>
      <c r="B950" s="104"/>
      <c r="C950" s="2"/>
    </row>
    <row r="951" spans="1:3" ht="15.75" customHeight="1">
      <c r="C951" s="2"/>
    </row>
    <row r="952" spans="1:3" ht="15.75" customHeight="1">
      <c r="C952" s="2"/>
    </row>
    <row r="953" spans="1:3" ht="15.75" customHeight="1">
      <c r="C953" s="2"/>
    </row>
    <row r="954" spans="1:3" ht="15.75" customHeight="1">
      <c r="C954" s="2"/>
    </row>
    <row r="955" spans="1:3" ht="15.75" customHeight="1">
      <c r="C955" s="2"/>
    </row>
    <row r="956" spans="1:3" ht="15.75" customHeight="1">
      <c r="C956" s="2"/>
    </row>
    <row r="957" spans="1:3" ht="15.75" customHeight="1">
      <c r="C957" s="2"/>
    </row>
    <row r="958" spans="1:3" ht="15.75" customHeight="1">
      <c r="C958" s="2"/>
    </row>
    <row r="959" spans="1:3" ht="15.75" customHeight="1">
      <c r="C959" s="2"/>
    </row>
    <row r="960" spans="1:3" ht="15.75" customHeight="1">
      <c r="C960" s="2"/>
    </row>
    <row r="961" spans="1:3" ht="15.75" customHeight="1">
      <c r="C961" s="2"/>
    </row>
    <row r="962" spans="1:3" ht="15.75" customHeight="1">
      <c r="C962" s="2"/>
    </row>
    <row r="963" spans="1:3" ht="15.75" customHeight="1">
      <c r="C963" s="2"/>
    </row>
    <row r="964" spans="1:3" ht="15.75" customHeight="1">
      <c r="C964" s="2"/>
    </row>
    <row r="965" spans="1:3" ht="15.75" customHeight="1">
      <c r="C965" s="2"/>
    </row>
    <row r="966" spans="1:3" ht="15.75" customHeight="1">
      <c r="C966" s="2"/>
    </row>
    <row r="967" spans="1:3" ht="15.75" customHeight="1">
      <c r="A967" s="5"/>
      <c r="B967" s="126"/>
      <c r="C967" s="115"/>
    </row>
    <row r="968" spans="1:3" ht="15.75" customHeight="1">
      <c r="A968" s="114"/>
      <c r="B968" s="114"/>
      <c r="C968" s="115"/>
    </row>
    <row r="969" spans="1:3" ht="15.75" customHeight="1">
      <c r="C969" s="115"/>
    </row>
    <row r="970" spans="1:3" ht="15.75" customHeight="1">
      <c r="A970" s="127"/>
      <c r="B970" s="104"/>
      <c r="C970" s="115"/>
    </row>
    <row r="971" spans="1:3" ht="15.75" customHeight="1">
      <c r="C971" s="115"/>
    </row>
    <row r="972" spans="1:3" ht="15.75" customHeight="1">
      <c r="C972" s="2"/>
    </row>
    <row r="973" spans="1:3" ht="15.75" customHeight="1">
      <c r="C973" s="2"/>
    </row>
    <row r="974" spans="1:3" ht="15.75" customHeight="1">
      <c r="C974" s="2"/>
    </row>
    <row r="975" spans="1:3" ht="15.75" customHeight="1">
      <c r="C975" s="2"/>
    </row>
    <row r="976" spans="1:3" ht="15.75" customHeight="1">
      <c r="C976" s="2"/>
    </row>
    <row r="977" spans="1:3" ht="15.75" customHeight="1">
      <c r="C977" s="2"/>
    </row>
    <row r="978" spans="1:3" ht="15.75" customHeight="1">
      <c r="C978" s="2"/>
    </row>
    <row r="979" spans="1:3" ht="15.75" customHeight="1">
      <c r="C979" s="2"/>
    </row>
    <row r="980" spans="1:3" ht="15.75" customHeight="1">
      <c r="C980" s="2"/>
    </row>
    <row r="981" spans="1:3" ht="15.75" customHeight="1">
      <c r="A981" s="114"/>
      <c r="B981" s="126"/>
      <c r="C981" s="115"/>
    </row>
    <row r="982" spans="1:3" ht="15.75" customHeight="1">
      <c r="C982" s="2"/>
    </row>
    <row r="983" spans="1:3" ht="15.75" customHeight="1">
      <c r="C983" s="2"/>
    </row>
    <row r="984" spans="1:3" ht="15.75" customHeight="1">
      <c r="A984" s="104"/>
      <c r="B984" s="104"/>
      <c r="C984" s="115"/>
    </row>
    <row r="985" spans="1:3" ht="15.75" customHeight="1">
      <c r="C985" s="2"/>
    </row>
    <row r="986" spans="1:3" ht="15.75" customHeight="1">
      <c r="C986" s="2"/>
    </row>
    <row r="987" spans="1:3" ht="15.75" customHeight="1">
      <c r="C987" s="2"/>
    </row>
    <row r="988" spans="1:3" ht="15.75" customHeight="1">
      <c r="C988" s="2"/>
    </row>
    <row r="989" spans="1:3" ht="15.75" customHeight="1">
      <c r="C989" s="2"/>
    </row>
    <row r="990" spans="1:3" ht="15.75" customHeight="1">
      <c r="C990" s="2"/>
    </row>
    <row r="991" spans="1:3" ht="15.75" customHeight="1">
      <c r="C991" s="2"/>
    </row>
    <row r="992" spans="1:3" ht="15.75" customHeight="1">
      <c r="A992" s="104"/>
      <c r="B992" s="104"/>
      <c r="C992" s="115"/>
    </row>
    <row r="993" spans="2:3" ht="15.75" customHeight="1">
      <c r="C993" s="2"/>
    </row>
    <row r="994" spans="2:3" ht="15.75" customHeight="1">
      <c r="C994" s="2"/>
    </row>
    <row r="995" spans="2:3" ht="15.75" customHeight="1">
      <c r="C995" s="2"/>
    </row>
    <row r="996" spans="2:3" ht="15.75" customHeight="1">
      <c r="C996" s="2"/>
    </row>
    <row r="997" spans="2:3" ht="15.75" customHeight="1">
      <c r="B997" s="17"/>
    </row>
    <row r="998" spans="2:3" ht="15.75" customHeight="1">
      <c r="B998" s="17"/>
    </row>
    <row r="999" spans="2:3" ht="15.75" customHeight="1">
      <c r="B999" s="17"/>
    </row>
    <row r="1000" spans="2:3" ht="15.75" customHeight="1">
      <c r="B1000" s="17"/>
    </row>
  </sheetData>
  <hyperlinks>
    <hyperlink ref="K55" r:id="rId1" xr:uid="{00000000-0004-0000-0100-000000000000}"/>
    <hyperlink ref="K64" r:id="rId2" xr:uid="{00000000-0004-0000-0100-000001000000}"/>
    <hyperlink ref="K68" r:id="rId3" xr:uid="{00000000-0004-0000-0100-000002000000}"/>
    <hyperlink ref="K70" r:id="rId4" xr:uid="{00000000-0004-0000-0100-000003000000}"/>
    <hyperlink ref="K78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0" r:id="rId10" xr:uid="{00000000-0004-0000-0100-000009000000}"/>
    <hyperlink ref="K158" r:id="rId11" xr:uid="{00000000-0004-0000-0100-00000A000000}"/>
    <hyperlink ref="K203" r:id="rId12" xr:uid="{00000000-0004-0000-0100-00000B000000}"/>
    <hyperlink ref="K220" r:id="rId13" xr:uid="{00000000-0004-0000-0100-00000C000000}"/>
    <hyperlink ref="K275" r:id="rId14" xr:uid="{00000000-0004-0000-0100-00000D000000}"/>
    <hyperlink ref="K318" r:id="rId15" xr:uid="{00000000-0004-0000-0100-00000E000000}"/>
    <hyperlink ref="K319" r:id="rId16" xr:uid="{00000000-0004-0000-0100-00000F000000}"/>
    <hyperlink ref="K330" r:id="rId17" xr:uid="{00000000-0004-0000-0100-000010000000}"/>
    <hyperlink ref="K336" r:id="rId18" xr:uid="{00000000-0004-0000-0100-000011000000}"/>
    <hyperlink ref="K343" r:id="rId19" xr:uid="{00000000-0004-0000-0100-000012000000}"/>
    <hyperlink ref="K344" r:id="rId20" xr:uid="{00000000-0004-0000-0100-000013000000}"/>
    <hyperlink ref="K351" r:id="rId21" xr:uid="{00000000-0004-0000-0100-000014000000}"/>
    <hyperlink ref="K352" r:id="rId22" xr:uid="{00000000-0004-0000-0100-000015000000}"/>
    <hyperlink ref="K353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2" r:id="rId30" xr:uid="{00000000-0004-0000-0100-00001D000000}"/>
    <hyperlink ref="K363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69" r:id="rId35" xr:uid="{00000000-0004-0000-0100-000022000000}"/>
    <hyperlink ref="K371" r:id="rId36" xr:uid="{00000000-0004-0000-0100-000023000000}"/>
    <hyperlink ref="K372" r:id="rId37" xr:uid="{00000000-0004-0000-0100-000024000000}"/>
    <hyperlink ref="K375" r:id="rId38" xr:uid="{00000000-0004-0000-0100-000025000000}"/>
    <hyperlink ref="K378" r:id="rId39" xr:uid="{00000000-0004-0000-0100-000026000000}"/>
    <hyperlink ref="K381" r:id="rId40" xr:uid="{00000000-0004-0000-0100-000027000000}"/>
    <hyperlink ref="K382" r:id="rId41" xr:uid="{00000000-0004-0000-0100-000028000000}"/>
    <hyperlink ref="K385" r:id="rId42" xr:uid="{00000000-0004-0000-0100-000029000000}"/>
    <hyperlink ref="K386" r:id="rId43" xr:uid="{00000000-0004-0000-0100-00002A000000}"/>
    <hyperlink ref="K389" r:id="rId44" xr:uid="{00000000-0004-0000-0100-00002B000000}"/>
    <hyperlink ref="K391" r:id="rId45" xr:uid="{00000000-0004-0000-0100-00002C000000}"/>
    <hyperlink ref="K394" r:id="rId46" xr:uid="{00000000-0004-0000-0100-00002D000000}"/>
    <hyperlink ref="K396" r:id="rId47" xr:uid="{00000000-0004-0000-0100-00002E000000}"/>
    <hyperlink ref="K400" r:id="rId48" xr:uid="{00000000-0004-0000-0100-00002F000000}"/>
    <hyperlink ref="K402" r:id="rId49" xr:uid="{00000000-0004-0000-0100-000030000000}"/>
    <hyperlink ref="K403" r:id="rId50" xr:uid="{00000000-0004-0000-0100-000031000000}"/>
    <hyperlink ref="K404" r:id="rId51" xr:uid="{00000000-0004-0000-0100-000032000000}"/>
    <hyperlink ref="K405" r:id="rId52" xr:uid="{00000000-0004-0000-0100-000033000000}"/>
    <hyperlink ref="K407" r:id="rId53" xr:uid="{00000000-0004-0000-0100-000034000000}"/>
    <hyperlink ref="K408" r:id="rId54" xr:uid="{00000000-0004-0000-0100-000035000000}"/>
    <hyperlink ref="K410" r:id="rId55" xr:uid="{00000000-0004-0000-0100-000036000000}"/>
    <hyperlink ref="K411" r:id="rId56" xr:uid="{00000000-0004-0000-0100-000037000000}"/>
    <hyperlink ref="K412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19" r:id="rId61" xr:uid="{00000000-0004-0000-0100-00003C000000}"/>
    <hyperlink ref="K422" r:id="rId62" xr:uid="{00000000-0004-0000-0100-00003D000000}"/>
    <hyperlink ref="K423" r:id="rId63" xr:uid="{00000000-0004-0000-0100-00003E000000}"/>
    <hyperlink ref="K424" r:id="rId64" xr:uid="{00000000-0004-0000-0100-00003F000000}"/>
    <hyperlink ref="K425" r:id="rId65" xr:uid="{00000000-0004-0000-0100-000040000000}"/>
    <hyperlink ref="K427" r:id="rId66" xr:uid="{00000000-0004-0000-0100-000041000000}"/>
    <hyperlink ref="K428" r:id="rId67" xr:uid="{00000000-0004-0000-0100-000042000000}"/>
    <hyperlink ref="K430" r:id="rId68" xr:uid="{00000000-0004-0000-0100-000043000000}"/>
    <hyperlink ref="K431" r:id="rId69" xr:uid="{00000000-0004-0000-0100-000044000000}"/>
    <hyperlink ref="K432" r:id="rId70" xr:uid="{00000000-0004-0000-0100-000045000000}"/>
    <hyperlink ref="K435" r:id="rId71" xr:uid="{00000000-0004-0000-0100-000046000000}"/>
    <hyperlink ref="K438" r:id="rId72" xr:uid="{00000000-0004-0000-0100-000047000000}"/>
    <hyperlink ref="K439" r:id="rId73" xr:uid="{00000000-0004-0000-0100-000048000000}"/>
    <hyperlink ref="K440" r:id="rId74" xr:uid="{00000000-0004-0000-0100-000049000000}"/>
    <hyperlink ref="K441" r:id="rId75" xr:uid="{00000000-0004-0000-0100-00004A000000}"/>
    <hyperlink ref="K446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4" r:id="rId80" xr:uid="{00000000-0004-0000-0100-00004F000000}"/>
    <hyperlink ref="K455" r:id="rId81" xr:uid="{00000000-0004-0000-0100-000050000000}"/>
    <hyperlink ref="K457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68" r:id="rId89" xr:uid="{00000000-0004-0000-0100-000058000000}"/>
    <hyperlink ref="K469" r:id="rId90" xr:uid="{00000000-0004-0000-0100-000059000000}"/>
    <hyperlink ref="K470" r:id="rId91" xr:uid="{00000000-0004-0000-0100-00005A000000}"/>
    <hyperlink ref="K472" r:id="rId92" xr:uid="{00000000-0004-0000-0100-00005B000000}"/>
    <hyperlink ref="K473" r:id="rId93" xr:uid="{00000000-0004-0000-0100-00005C000000}"/>
    <hyperlink ref="K474" r:id="rId94" xr:uid="{00000000-0004-0000-0100-00005D000000}"/>
    <hyperlink ref="K476" r:id="rId95" xr:uid="{00000000-0004-0000-0100-00005E000000}"/>
    <hyperlink ref="K477" r:id="rId96" xr:uid="{00000000-0004-0000-0100-00005F000000}"/>
    <hyperlink ref="K480" r:id="rId97" xr:uid="{00000000-0004-0000-0100-000060000000}"/>
    <hyperlink ref="K481" r:id="rId98" xr:uid="{00000000-0004-0000-0100-000061000000}"/>
    <hyperlink ref="K482" r:id="rId99" xr:uid="{00000000-0004-0000-0100-000062000000}"/>
    <hyperlink ref="K483" r:id="rId100" xr:uid="{00000000-0004-0000-0100-000063000000}"/>
    <hyperlink ref="K484" r:id="rId101" xr:uid="{00000000-0004-0000-0100-000064000000}"/>
    <hyperlink ref="K488" r:id="rId102" xr:uid="{00000000-0004-0000-0100-000065000000}"/>
    <hyperlink ref="K489" r:id="rId103" xr:uid="{00000000-0004-0000-0100-000066000000}"/>
    <hyperlink ref="K491" r:id="rId104" xr:uid="{00000000-0004-0000-0100-000067000000}"/>
    <hyperlink ref="K492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4" r:id="rId110" xr:uid="{00000000-0004-0000-0100-00006D000000}"/>
    <hyperlink ref="K517" r:id="rId111" xr:uid="{00000000-0004-0000-0100-00006E000000}"/>
    <hyperlink ref="K525" r:id="rId112" xr:uid="{00000000-0004-0000-0100-00006F000000}"/>
    <hyperlink ref="K528" r:id="rId113" xr:uid="{00000000-0004-0000-0100-000070000000}"/>
    <hyperlink ref="K531" r:id="rId114" xr:uid="{00000000-0004-0000-0100-000071000000}"/>
    <hyperlink ref="K534" r:id="rId115" xr:uid="{00000000-0004-0000-0100-000072000000}"/>
    <hyperlink ref="K539" r:id="rId116" xr:uid="{00000000-0004-0000-0100-000073000000}"/>
    <hyperlink ref="K541" r:id="rId117" xr:uid="{00000000-0004-0000-0100-000074000000}"/>
    <hyperlink ref="K550" r:id="rId118" xr:uid="{00000000-0004-0000-0100-000075000000}"/>
    <hyperlink ref="K551" r:id="rId119" xr:uid="{00000000-0004-0000-0100-000076000000}"/>
    <hyperlink ref="K553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2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89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0" r:id="rId137" xr:uid="{00000000-0004-0000-0100-000088000000}"/>
    <hyperlink ref="K603" r:id="rId138" xr:uid="{00000000-0004-0000-0100-000089000000}"/>
    <hyperlink ref="K607" r:id="rId139" xr:uid="{00000000-0004-0000-0100-00008A000000}"/>
    <hyperlink ref="K613" r:id="rId140" xr:uid="{00000000-0004-0000-0100-00008B000000}"/>
    <hyperlink ref="K614" r:id="rId141" xr:uid="{00000000-0004-0000-0100-00008C000000}"/>
    <hyperlink ref="K615" r:id="rId142" xr:uid="{00000000-0004-0000-0100-00008D000000}"/>
    <hyperlink ref="K617" r:id="rId143" xr:uid="{00000000-0004-0000-0100-00008E000000}"/>
    <hyperlink ref="K619" r:id="rId144" xr:uid="{00000000-0004-0000-0100-00008F000000}"/>
    <hyperlink ref="K622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1" r:id="rId150" xr:uid="{00000000-0004-0000-0100-000095000000}"/>
    <hyperlink ref="K634" r:id="rId151" xr:uid="{00000000-0004-0000-0100-000096000000}"/>
    <hyperlink ref="K635" r:id="rId152" xr:uid="{00000000-0004-0000-0100-000097000000}"/>
    <hyperlink ref="K641" r:id="rId153" xr:uid="{00000000-0004-0000-0100-000098000000}"/>
    <hyperlink ref="K644" r:id="rId154" xr:uid="{00000000-0004-0000-0100-000099000000}"/>
    <hyperlink ref="K647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69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6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3" r:id="rId181" xr:uid="{00000000-0004-0000-0100-0000B4000000}"/>
    <hyperlink ref="K717" r:id="rId182" xr:uid="{00000000-0004-0000-0100-0000B5000000}"/>
    <hyperlink ref="K719" r:id="rId183" xr:uid="{00000000-0004-0000-0100-0000B6000000}"/>
    <hyperlink ref="K724" r:id="rId184" xr:uid="{00000000-0004-0000-0100-0000B7000000}"/>
    <hyperlink ref="K725" r:id="rId185" xr:uid="{00000000-0004-0000-0100-0000B8000000}"/>
    <hyperlink ref="K727" r:id="rId186" xr:uid="{00000000-0004-0000-0100-0000B9000000}"/>
    <hyperlink ref="K732" r:id="rId187" xr:uid="{00000000-0004-0000-0100-0000BA000000}"/>
    <hyperlink ref="K734" r:id="rId188" xr:uid="{00000000-0004-0000-0100-0000BB000000}"/>
    <hyperlink ref="K737" r:id="rId189" xr:uid="{00000000-0004-0000-0100-0000BC000000}"/>
    <hyperlink ref="K738" r:id="rId190" xr:uid="{00000000-0004-0000-0100-0000BD000000}"/>
    <hyperlink ref="K742" r:id="rId191" xr:uid="{00000000-0004-0000-0100-0000BE000000}"/>
    <hyperlink ref="K743" r:id="rId192" xr:uid="{00000000-0004-0000-0100-0000BF000000}"/>
    <hyperlink ref="K749" r:id="rId193" xr:uid="{00000000-0004-0000-0100-0000C0000000}"/>
    <hyperlink ref="K751" r:id="rId194" xr:uid="{00000000-0004-0000-0100-0000C1000000}"/>
    <hyperlink ref="K753" r:id="rId195" xr:uid="{00000000-0004-0000-0100-0000C2000000}"/>
    <hyperlink ref="K755" r:id="rId196" xr:uid="{00000000-0004-0000-0100-0000C3000000}"/>
    <hyperlink ref="K756" r:id="rId197" xr:uid="{00000000-0004-0000-0100-0000C4000000}"/>
    <hyperlink ref="K757" r:id="rId198" xr:uid="{00000000-0004-0000-0100-0000C5000000}"/>
    <hyperlink ref="K760" r:id="rId199" xr:uid="{00000000-0004-0000-0100-0000C6000000}"/>
    <hyperlink ref="K761" r:id="rId200" xr:uid="{00000000-0004-0000-0100-0000C7000000}"/>
    <hyperlink ref="K767" r:id="rId201" xr:uid="{00000000-0004-0000-0100-0000C8000000}"/>
    <hyperlink ref="K769" r:id="rId202" xr:uid="{00000000-0004-0000-0100-0000C9000000}"/>
    <hyperlink ref="K770" r:id="rId203" xr:uid="{00000000-0004-0000-0100-0000CA000000}"/>
    <hyperlink ref="K772" r:id="rId204" xr:uid="{00000000-0004-0000-0100-0000CB000000}"/>
    <hyperlink ref="K774" r:id="rId205" xr:uid="{00000000-0004-0000-0100-0000CC000000}"/>
    <hyperlink ref="K775" r:id="rId206" xr:uid="{00000000-0004-0000-0100-0000CD000000}"/>
    <hyperlink ref="K779" r:id="rId207" xr:uid="{00000000-0004-0000-0100-0000CE000000}"/>
    <hyperlink ref="K781" r:id="rId208" xr:uid="{00000000-0004-0000-0100-0000CF000000}"/>
    <hyperlink ref="K783" r:id="rId209" xr:uid="{00000000-0004-0000-0100-0000D0000000}"/>
    <hyperlink ref="K787" r:id="rId210" xr:uid="{00000000-0004-0000-0100-0000D1000000}"/>
    <hyperlink ref="K788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5" r:id="rId215" xr:uid="{00000000-0004-0000-0100-0000D6000000}"/>
    <hyperlink ref="K796" r:id="rId216" xr:uid="{00000000-0004-0000-0100-0000D7000000}"/>
    <hyperlink ref="K800" r:id="rId217" xr:uid="{00000000-0004-0000-0100-0000D8000000}"/>
    <hyperlink ref="K804" r:id="rId218" xr:uid="{00000000-0004-0000-0100-0000D9000000}"/>
    <hyperlink ref="K806" r:id="rId219" xr:uid="{00000000-0004-0000-0100-0000DA000000}"/>
    <hyperlink ref="K809" r:id="rId220" xr:uid="{00000000-0004-0000-0100-0000DB000000}"/>
    <hyperlink ref="K810" r:id="rId221" xr:uid="{00000000-0004-0000-0100-0000DC000000}"/>
    <hyperlink ref="K811" r:id="rId222" xr:uid="{00000000-0004-0000-0100-0000DD000000}"/>
    <hyperlink ref="K812" r:id="rId223" xr:uid="{00000000-0004-0000-0100-0000DE000000}"/>
    <hyperlink ref="K813" r:id="rId224" xr:uid="{00000000-0004-0000-0100-0000DF000000}"/>
    <hyperlink ref="K814" r:id="rId225" xr:uid="{00000000-0004-0000-0100-0000E0000000}"/>
    <hyperlink ref="K817" r:id="rId226" xr:uid="{00000000-0004-0000-0100-0000E1000000}"/>
    <hyperlink ref="K819" r:id="rId227" xr:uid="{00000000-0004-0000-0100-0000E2000000}"/>
    <hyperlink ref="K820" r:id="rId228" xr:uid="{00000000-0004-0000-0100-0000E3000000}"/>
    <hyperlink ref="K822" r:id="rId229" xr:uid="{00000000-0004-0000-0100-0000E4000000}"/>
    <hyperlink ref="K825" r:id="rId230" xr:uid="{00000000-0004-0000-0100-0000E5000000}"/>
    <hyperlink ref="K829" r:id="rId231" xr:uid="{00000000-0004-0000-0100-0000E6000000}"/>
    <hyperlink ref="K832" r:id="rId232" xr:uid="{00000000-0004-0000-0100-0000E7000000}"/>
    <hyperlink ref="K833" r:id="rId233" xr:uid="{00000000-0004-0000-0100-0000E8000000}"/>
    <hyperlink ref="K839" r:id="rId234" xr:uid="{00000000-0004-0000-0100-0000E9000000}"/>
    <hyperlink ref="K842" r:id="rId235" xr:uid="{00000000-0004-0000-0100-0000EA000000}"/>
    <hyperlink ref="K851" r:id="rId236" xr:uid="{00000000-0004-0000-0100-0000EB000000}"/>
    <hyperlink ref="K852" r:id="rId237" xr:uid="{00000000-0004-0000-0100-0000EC000000}"/>
    <hyperlink ref="K862" r:id="rId238" xr:uid="{00000000-0004-0000-0100-0000ED000000}"/>
    <hyperlink ref="K863" r:id="rId239" xr:uid="{00000000-0004-0000-0100-0000EE000000}"/>
    <hyperlink ref="K864" r:id="rId240" xr:uid="{00000000-0004-0000-0100-0000EF000000}"/>
    <hyperlink ref="K865" r:id="rId241" xr:uid="{00000000-0004-0000-0100-0000F0000000}"/>
    <hyperlink ref="K869" r:id="rId242" xr:uid="{00000000-0004-0000-0100-0000F1000000}"/>
    <hyperlink ref="K872" r:id="rId243" xr:uid="{00000000-0004-0000-0100-0000F2000000}"/>
    <hyperlink ref="K873" r:id="rId244" xr:uid="{00000000-0004-0000-0100-0000F3000000}"/>
    <hyperlink ref="K875" r:id="rId245" xr:uid="{00000000-0004-0000-0100-0000F4000000}"/>
    <hyperlink ref="K876" r:id="rId246" xr:uid="{00000000-0004-0000-0100-0000F5000000}"/>
    <hyperlink ref="K877" r:id="rId247" xr:uid="{00000000-0004-0000-0100-0000F6000000}"/>
    <hyperlink ref="K878" r:id="rId248" xr:uid="{00000000-0004-0000-0100-0000F7000000}"/>
    <hyperlink ref="K880" r:id="rId249" xr:uid="{00000000-0004-0000-0100-0000F8000000}"/>
    <hyperlink ref="K882" r:id="rId250" xr:uid="{00000000-0004-0000-0100-0000F9000000}"/>
    <hyperlink ref="K80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3" r:id="rId261" xr:uid="{00000000-0004-0000-0100-000004010000}"/>
    <hyperlink ref="K904" r:id="rId262" xr:uid="{00000000-0004-0000-0100-000005010000}"/>
    <hyperlink ref="K909" r:id="rId263" xr:uid="{00000000-0004-0000-0100-000006010000}"/>
    <hyperlink ref="K910" r:id="rId264" xr:uid="{00000000-0004-0000-0100-000007010000}"/>
    <hyperlink ref="K911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2" r:id="rId277" xr:uid="{00000000-0004-0000-0100-000014010000}"/>
    <hyperlink ref="K935" r:id="rId278" xr:uid="{00000000-0004-0000-0100-000015010000}"/>
    <hyperlink ref="K938" r:id="rId279" xr:uid="{00000000-0004-0000-0100-000016010000}"/>
    <hyperlink ref="K940" r:id="rId280" xr:uid="{00000000-0004-0000-0000-00003A000000}"/>
  </hyperlinks>
  <pageMargins left="0.78749999999999998" right="0.78749999999999998" top="1.05277777777778" bottom="1.05277777777778" header="0" footer="0"/>
  <pageSetup orientation="portrait" r:id="rId28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>
      <selection activeCell="F946" sqref="A1:L994"/>
    </sheetView>
  </sheetViews>
  <sheetFormatPr defaultColWidth="14.42578125" defaultRowHeight="15" customHeight="1"/>
  <cols>
    <col min="1" max="5" width="8.7109375" customWidth="1"/>
    <col min="6" max="6" width="33.42578125" customWidth="1"/>
    <col min="7" max="26" width="8.7109375" customWidth="1"/>
  </cols>
  <sheetData>
    <row r="1" spans="1:12" ht="15" customHeight="1">
      <c r="A1" s="28"/>
      <c r="B1" s="24"/>
      <c r="C1" s="25"/>
      <c r="D1" s="26"/>
      <c r="E1" s="76"/>
      <c r="F1" s="39"/>
      <c r="G1" s="32"/>
      <c r="H1" s="29"/>
      <c r="I1" s="28"/>
      <c r="J1" s="28"/>
    </row>
    <row r="2" spans="1:12" ht="15" customHeight="1">
      <c r="A2" s="28"/>
      <c r="B2" s="24"/>
      <c r="C2" s="25"/>
      <c r="D2" s="25"/>
      <c r="E2" s="76"/>
      <c r="F2" s="39"/>
      <c r="G2" s="29"/>
      <c r="H2" s="3"/>
      <c r="I2" s="1"/>
      <c r="J2" s="4"/>
    </row>
    <row r="3" spans="1:12" ht="15" customHeight="1">
      <c r="A3" s="28"/>
      <c r="B3" s="28"/>
      <c r="C3" s="25"/>
      <c r="D3" s="26"/>
      <c r="E3" s="74"/>
      <c r="F3" s="29"/>
      <c r="G3" s="29"/>
      <c r="H3" s="29"/>
      <c r="I3" s="99"/>
      <c r="J3" s="99"/>
      <c r="K3" s="99"/>
      <c r="L3" s="99"/>
    </row>
    <row r="4" spans="1:12" ht="15" customHeight="1">
      <c r="A4" s="40"/>
      <c r="B4" s="28"/>
      <c r="C4" s="25"/>
      <c r="D4" s="25"/>
      <c r="E4" s="76"/>
      <c r="F4" s="27"/>
      <c r="G4" s="29"/>
      <c r="H4" s="29"/>
      <c r="I4" s="28"/>
      <c r="J4" s="38"/>
      <c r="K4" s="28"/>
      <c r="L4" s="28"/>
    </row>
    <row r="5" spans="1:12" ht="15" customHeight="1">
      <c r="A5" s="28"/>
      <c r="B5" s="28"/>
      <c r="C5" s="109"/>
      <c r="D5" s="110"/>
      <c r="E5" s="74"/>
      <c r="F5" s="113"/>
      <c r="G5" s="111"/>
      <c r="H5" s="111"/>
      <c r="I5" s="112"/>
      <c r="J5" s="38"/>
      <c r="K5" s="28"/>
      <c r="L5" s="112"/>
    </row>
    <row r="6" spans="1:12" ht="15" customHeight="1">
      <c r="B6" s="97"/>
      <c r="C6" s="2"/>
      <c r="D6" s="88"/>
      <c r="E6" s="6"/>
      <c r="F6" s="14"/>
    </row>
    <row r="7" spans="1:12" ht="15" customHeight="1">
      <c r="A7" s="28"/>
      <c r="B7" s="24"/>
      <c r="C7" s="25"/>
      <c r="D7" s="26"/>
      <c r="E7" s="74"/>
      <c r="F7" s="29"/>
      <c r="G7" s="3"/>
      <c r="H7" s="3"/>
      <c r="I7" s="1"/>
      <c r="J7" s="1"/>
    </row>
    <row r="8" spans="1:12" ht="15" customHeight="1">
      <c r="A8" s="37"/>
      <c r="B8" s="24"/>
      <c r="C8" s="25"/>
      <c r="D8" s="25"/>
      <c r="E8" s="76"/>
      <c r="F8" s="27"/>
      <c r="G8" s="3"/>
      <c r="H8" s="3"/>
      <c r="I8" s="1"/>
      <c r="J8" s="38"/>
    </row>
    <row r="9" spans="1:12" ht="15" customHeight="1">
      <c r="A9" s="40"/>
      <c r="B9" s="24"/>
      <c r="C9" s="25"/>
      <c r="D9" s="25"/>
      <c r="E9" s="76"/>
      <c r="F9" s="27"/>
      <c r="G9" s="3"/>
      <c r="H9" s="3"/>
      <c r="I9" s="1"/>
      <c r="J9" s="1"/>
    </row>
    <row r="10" spans="1:12" ht="15" customHeight="1">
      <c r="A10" s="1"/>
      <c r="B10" s="1"/>
      <c r="C10" s="2"/>
      <c r="D10" s="2"/>
      <c r="E10" s="3"/>
      <c r="F10" s="6"/>
    </row>
    <row r="11" spans="1:12" ht="15" customHeight="1">
      <c r="A11" s="28"/>
      <c r="B11" s="28"/>
      <c r="C11" s="25"/>
      <c r="D11" s="26"/>
      <c r="E11" s="74"/>
      <c r="F11" s="27"/>
      <c r="G11" s="29"/>
      <c r="H11" s="29"/>
      <c r="I11" s="99"/>
      <c r="J11" s="99"/>
      <c r="K11" s="99"/>
      <c r="L11" s="99"/>
    </row>
    <row r="12" spans="1:12" ht="15" customHeight="1">
      <c r="A12" s="23"/>
      <c r="B12" s="24"/>
      <c r="C12" s="25"/>
      <c r="D12" s="25"/>
      <c r="E12" s="74"/>
      <c r="F12" s="27"/>
      <c r="G12" s="28"/>
      <c r="H12" s="3"/>
      <c r="I12" s="1"/>
      <c r="J12" s="1"/>
    </row>
    <row r="13" spans="1:12" ht="15" customHeight="1">
      <c r="A13" s="23"/>
      <c r="B13" s="28"/>
      <c r="C13" s="25"/>
      <c r="D13" s="25"/>
      <c r="E13" s="76"/>
      <c r="F13" s="29"/>
      <c r="G13" s="29"/>
      <c r="H13" s="50"/>
      <c r="I13" s="28"/>
      <c r="J13" s="38"/>
    </row>
    <row r="14" spans="1:12" ht="15" customHeight="1">
      <c r="A14" s="99"/>
      <c r="B14" s="99"/>
      <c r="C14" s="25"/>
      <c r="D14" s="26"/>
      <c r="E14" s="74"/>
      <c r="F14" s="29"/>
      <c r="G14" s="29"/>
      <c r="H14" s="29"/>
      <c r="I14" s="99"/>
      <c r="J14" s="99"/>
      <c r="K14" s="99"/>
      <c r="L14" s="99"/>
    </row>
    <row r="15" spans="1:12" ht="15" customHeight="1">
      <c r="A15" s="99"/>
      <c r="B15" s="59"/>
      <c r="C15" s="25"/>
      <c r="D15" s="26"/>
      <c r="E15" s="74"/>
      <c r="F15" s="29"/>
      <c r="G15" s="29"/>
      <c r="H15" s="29"/>
      <c r="I15" s="99"/>
      <c r="J15" s="99"/>
      <c r="K15" s="99"/>
      <c r="L15" s="99"/>
    </row>
    <row r="16" spans="1:12" ht="15" customHeight="1">
      <c r="A16" s="99"/>
      <c r="B16" s="99"/>
      <c r="C16" s="25"/>
      <c r="D16" s="25"/>
      <c r="E16" s="74"/>
      <c r="F16" s="29"/>
      <c r="G16" s="29"/>
      <c r="H16" s="29"/>
      <c r="I16" s="99"/>
      <c r="J16" s="99"/>
      <c r="K16" s="99"/>
      <c r="L16" s="99"/>
    </row>
    <row r="17" spans="1:12" ht="15" customHeight="1">
      <c r="A17" s="99"/>
      <c r="B17" s="99"/>
      <c r="C17" s="109"/>
      <c r="D17" s="110"/>
      <c r="E17" s="74"/>
      <c r="F17" s="113"/>
      <c r="G17" s="111"/>
      <c r="H17" s="111"/>
      <c r="I17" s="112"/>
      <c r="J17" s="112"/>
      <c r="K17" s="112"/>
      <c r="L17" s="112"/>
    </row>
    <row r="18" spans="1:12" ht="15" customHeight="1">
      <c r="A18" s="112"/>
      <c r="B18" s="112"/>
      <c r="C18" s="109"/>
      <c r="D18" s="110"/>
      <c r="E18" s="74"/>
      <c r="F18" s="113"/>
      <c r="G18" s="111"/>
      <c r="H18" s="111"/>
      <c r="I18" s="112"/>
      <c r="J18" s="112"/>
      <c r="K18" s="112"/>
      <c r="L18" s="112"/>
    </row>
    <row r="19" spans="1:12" ht="15" customHeight="1">
      <c r="A19" s="112"/>
      <c r="B19" s="112"/>
      <c r="C19" s="109"/>
      <c r="D19" s="110"/>
      <c r="E19" s="74"/>
      <c r="F19" s="113"/>
      <c r="G19" s="111"/>
      <c r="H19" s="111"/>
      <c r="I19" s="112"/>
      <c r="J19" s="112"/>
      <c r="K19" s="112"/>
      <c r="L19" s="112"/>
    </row>
    <row r="20" spans="1:12" ht="15" customHeight="1">
      <c r="A20" s="112"/>
      <c r="B20" s="112"/>
      <c r="C20" s="109"/>
      <c r="D20" s="110"/>
      <c r="E20" s="74"/>
      <c r="F20" s="113"/>
      <c r="G20" s="111"/>
      <c r="H20" s="111"/>
      <c r="I20" s="112"/>
      <c r="J20" s="112"/>
      <c r="K20" s="112"/>
      <c r="L20" s="112"/>
    </row>
    <row r="21" spans="1:12" ht="15.75" customHeight="1">
      <c r="A21" s="112"/>
      <c r="B21" s="112"/>
      <c r="C21" s="109"/>
      <c r="D21" s="110"/>
      <c r="E21" s="74"/>
      <c r="F21" s="113"/>
      <c r="G21" s="111"/>
      <c r="H21" s="111"/>
      <c r="I21" s="112"/>
      <c r="J21" s="112"/>
      <c r="K21" s="112"/>
      <c r="L21" s="112"/>
    </row>
    <row r="22" spans="1:12" ht="15.75" customHeight="1">
      <c r="A22" s="112"/>
      <c r="B22" s="112"/>
      <c r="C22" s="109"/>
      <c r="D22" s="110"/>
      <c r="E22" s="74"/>
      <c r="F22" s="113"/>
      <c r="G22" s="111"/>
      <c r="H22" s="111"/>
      <c r="I22" s="112"/>
      <c r="J22" s="112"/>
      <c r="K22" s="112"/>
      <c r="L22" s="112"/>
    </row>
    <row r="23" spans="1:12" ht="15.75" customHeight="1">
      <c r="A23" s="112"/>
      <c r="B23" s="112"/>
      <c r="C23" s="109"/>
      <c r="D23" s="110"/>
      <c r="E23" s="74"/>
      <c r="F23" s="113"/>
      <c r="G23" s="111"/>
      <c r="H23" s="111"/>
      <c r="I23" s="112"/>
      <c r="J23" s="112"/>
      <c r="K23" s="112"/>
      <c r="L23" s="112"/>
    </row>
    <row r="24" spans="1:12" ht="15.75" customHeight="1">
      <c r="A24" s="112"/>
      <c r="B24" s="112"/>
      <c r="C24" s="25"/>
      <c r="D24" s="110"/>
      <c r="E24" s="74"/>
      <c r="F24" s="113"/>
      <c r="G24" s="111"/>
      <c r="H24" s="111"/>
      <c r="I24" s="112"/>
      <c r="J24" s="112"/>
      <c r="K24" s="112"/>
      <c r="L24" s="112"/>
    </row>
    <row r="25" spans="1:12" ht="15.75" customHeight="1">
      <c r="A25" s="112"/>
      <c r="B25" s="112"/>
      <c r="C25" s="109"/>
      <c r="D25" s="110"/>
      <c r="E25" s="74"/>
      <c r="F25" s="113"/>
      <c r="G25" s="111"/>
      <c r="H25" s="111"/>
      <c r="I25" s="112"/>
      <c r="J25" s="112"/>
      <c r="K25" s="112"/>
      <c r="L25" s="112"/>
    </row>
    <row r="26" spans="1:12" ht="15.75" customHeight="1">
      <c r="C26" s="2"/>
      <c r="D26" s="88"/>
      <c r="E26" s="6"/>
      <c r="F26" s="6"/>
    </row>
    <row r="27" spans="1:12" ht="15.75" customHeight="1">
      <c r="C27" s="2"/>
      <c r="D27" s="88"/>
      <c r="E27" s="6"/>
      <c r="F27" s="6"/>
    </row>
    <row r="28" spans="1:12" ht="15.75" customHeight="1">
      <c r="C28" s="2"/>
      <c r="D28" s="88"/>
      <c r="E28" s="6"/>
      <c r="F28" s="6"/>
    </row>
    <row r="29" spans="1:12" ht="15.75" customHeight="1">
      <c r="C29" s="2"/>
      <c r="D29" s="88"/>
      <c r="E29" s="6"/>
      <c r="F29" s="6"/>
    </row>
    <row r="30" spans="1:12" ht="15.75" customHeight="1">
      <c r="C30" s="2"/>
      <c r="D30" s="88"/>
      <c r="E30" s="6"/>
      <c r="F30" s="6"/>
    </row>
    <row r="31" spans="1:12" ht="15.75" customHeight="1">
      <c r="C31" s="2"/>
      <c r="D31" s="88"/>
      <c r="E31" s="6"/>
      <c r="F31" s="6"/>
    </row>
    <row r="32" spans="1:12" ht="15.75" customHeight="1">
      <c r="A32" s="112"/>
      <c r="B32" s="112"/>
      <c r="C32" s="109"/>
      <c r="D32" s="110"/>
      <c r="E32" s="74"/>
      <c r="F32" s="113"/>
      <c r="G32" s="111"/>
      <c r="H32" s="111"/>
      <c r="I32" s="112"/>
      <c r="J32" s="112"/>
      <c r="K32" s="112"/>
      <c r="L32" s="112"/>
    </row>
    <row r="33" spans="1:12" ht="15.75" customHeight="1">
      <c r="C33" s="2"/>
      <c r="D33" s="88"/>
      <c r="E33" s="6"/>
      <c r="F33" s="6"/>
    </row>
    <row r="34" spans="1:12" ht="15.75" customHeight="1">
      <c r="A34" s="23"/>
      <c r="B34" s="24"/>
      <c r="C34" s="25"/>
      <c r="D34" s="25"/>
      <c r="E34" s="76"/>
      <c r="F34" s="27"/>
      <c r="G34" s="29"/>
      <c r="H34" s="29"/>
      <c r="I34" s="28"/>
      <c r="J34" s="38"/>
    </row>
    <row r="35" spans="1:12" ht="15.75" customHeight="1">
      <c r="A35" s="28"/>
      <c r="B35" s="24"/>
      <c r="C35" s="25"/>
      <c r="D35" s="25"/>
      <c r="E35" s="76"/>
      <c r="F35" s="27"/>
      <c r="G35" s="29"/>
      <c r="H35" s="29"/>
      <c r="I35" s="28"/>
      <c r="J35" s="38"/>
    </row>
    <row r="36" spans="1:12" ht="15.75" customHeight="1">
      <c r="A36" s="23"/>
      <c r="B36" s="24"/>
      <c r="C36" s="25"/>
      <c r="D36" s="25"/>
      <c r="E36" s="76"/>
      <c r="F36" s="29"/>
      <c r="G36" s="29"/>
      <c r="H36" s="29"/>
      <c r="I36" s="28"/>
      <c r="J36" s="28"/>
    </row>
    <row r="37" spans="1:12" ht="15.75" customHeight="1">
      <c r="A37" s="28"/>
      <c r="B37" s="24"/>
      <c r="C37" s="25"/>
      <c r="D37" s="25"/>
      <c r="E37" s="76"/>
      <c r="F37" s="29"/>
      <c r="G37" s="29"/>
      <c r="H37" s="32"/>
      <c r="I37" s="28"/>
      <c r="J37" s="28"/>
    </row>
    <row r="38" spans="1:12" ht="15.75" customHeight="1">
      <c r="A38" s="28"/>
      <c r="B38" s="24"/>
      <c r="C38" s="25"/>
      <c r="D38" s="25"/>
      <c r="E38" s="76"/>
      <c r="F38" s="29"/>
      <c r="G38" s="29"/>
      <c r="H38" s="32"/>
      <c r="I38" s="28"/>
      <c r="J38" s="28"/>
    </row>
    <row r="39" spans="1:12" ht="15.75" customHeight="1">
      <c r="A39" s="23"/>
      <c r="B39" s="24"/>
      <c r="C39" s="25"/>
      <c r="D39" s="25"/>
      <c r="E39" s="76"/>
      <c r="F39" s="29"/>
      <c r="G39" s="29"/>
      <c r="H39" s="32"/>
      <c r="I39" s="28"/>
      <c r="J39" s="28"/>
    </row>
    <row r="40" spans="1:12" ht="15.75" customHeight="1">
      <c r="C40" s="2"/>
      <c r="D40" s="88"/>
      <c r="E40" s="6"/>
      <c r="F40" s="105"/>
    </row>
    <row r="41" spans="1:12" ht="15.75" customHeight="1">
      <c r="C41" s="2"/>
      <c r="D41" s="88"/>
      <c r="E41" s="6"/>
      <c r="F41" s="6"/>
    </row>
    <row r="42" spans="1:12" ht="15.75" customHeight="1">
      <c r="A42" s="28"/>
      <c r="B42" s="24"/>
      <c r="C42" s="25"/>
      <c r="D42" s="25"/>
      <c r="E42" s="74"/>
      <c r="F42" s="27"/>
      <c r="G42" s="29"/>
      <c r="H42" s="3"/>
      <c r="I42" s="1"/>
      <c r="J42" s="1"/>
    </row>
    <row r="43" spans="1:12" ht="15.75" customHeight="1">
      <c r="A43" s="28"/>
      <c r="B43" s="24"/>
      <c r="C43" s="25"/>
      <c r="D43" s="25"/>
      <c r="E43" s="76"/>
      <c r="F43" s="27"/>
      <c r="G43" s="29"/>
      <c r="H43" s="29"/>
      <c r="I43" s="28"/>
      <c r="J43" s="28"/>
    </row>
    <row r="44" spans="1:12" ht="15.75" customHeight="1">
      <c r="A44" s="37"/>
      <c r="B44" s="36"/>
      <c r="C44" s="25"/>
      <c r="D44" s="25"/>
      <c r="E44" s="76"/>
      <c r="F44" s="29"/>
      <c r="G44" s="29"/>
      <c r="H44" s="29"/>
      <c r="I44" s="28"/>
      <c r="J44" s="28"/>
    </row>
    <row r="45" spans="1:12" ht="15.75" customHeight="1">
      <c r="A45" s="40"/>
      <c r="B45" s="24"/>
      <c r="C45" s="25"/>
      <c r="D45" s="25"/>
      <c r="E45" s="76"/>
      <c r="F45" s="29"/>
      <c r="G45" s="29"/>
      <c r="H45" s="29"/>
      <c r="I45" s="28"/>
      <c r="J45" s="28"/>
    </row>
    <row r="46" spans="1:12" ht="15.75" customHeight="1">
      <c r="A46" s="28"/>
      <c r="B46" s="28"/>
      <c r="C46" s="25"/>
      <c r="D46" s="26"/>
      <c r="E46" s="74"/>
      <c r="F46" s="27"/>
      <c r="G46" s="29"/>
      <c r="H46" s="29"/>
      <c r="I46" s="28"/>
      <c r="J46" s="28"/>
      <c r="K46" s="28"/>
      <c r="L46" s="28"/>
    </row>
    <row r="47" spans="1:12" ht="15.75" customHeight="1">
      <c r="A47" s="28"/>
      <c r="B47" s="28"/>
      <c r="C47" s="25"/>
      <c r="D47" s="26"/>
      <c r="E47" s="74"/>
      <c r="F47" s="27"/>
      <c r="G47" s="29"/>
      <c r="H47" s="29"/>
      <c r="I47" s="28"/>
      <c r="J47" s="28"/>
      <c r="K47" s="28"/>
      <c r="L47" s="28"/>
    </row>
    <row r="48" spans="1:12" ht="15.75" customHeight="1">
      <c r="A48" s="28"/>
      <c r="B48" s="28"/>
      <c r="C48" s="25"/>
      <c r="D48" s="26"/>
      <c r="E48" s="74"/>
      <c r="F48" s="27"/>
      <c r="G48" s="29"/>
      <c r="H48" s="29"/>
      <c r="I48" s="28"/>
      <c r="J48" s="28"/>
      <c r="K48" s="28"/>
      <c r="L48" s="28"/>
    </row>
    <row r="49" spans="1:12" ht="15.75" customHeight="1">
      <c r="A49" s="28"/>
      <c r="B49" s="28"/>
      <c r="C49" s="25"/>
      <c r="D49" s="26"/>
      <c r="E49" s="74"/>
      <c r="F49" s="27"/>
      <c r="G49" s="29"/>
      <c r="H49" s="29"/>
      <c r="I49" s="99"/>
      <c r="J49" s="99"/>
      <c r="K49" s="99"/>
      <c r="L49" s="99"/>
    </row>
    <row r="50" spans="1:12" ht="15.75" customHeight="1">
      <c r="A50" s="28"/>
      <c r="B50" s="28"/>
      <c r="C50" s="25"/>
      <c r="D50" s="26"/>
      <c r="E50" s="74"/>
      <c r="F50" s="27"/>
      <c r="G50" s="29"/>
      <c r="H50" s="29"/>
      <c r="I50" s="99"/>
      <c r="J50" s="99"/>
      <c r="K50" s="99"/>
      <c r="L50" s="99"/>
    </row>
    <row r="51" spans="1:12" ht="15.75" customHeight="1">
      <c r="A51" s="40"/>
      <c r="B51" s="28"/>
      <c r="C51" s="25"/>
      <c r="D51" s="25"/>
      <c r="E51" s="76"/>
      <c r="F51" s="27"/>
      <c r="G51" s="29"/>
      <c r="H51" s="29"/>
      <c r="I51" s="28"/>
      <c r="J51" s="28"/>
      <c r="K51" s="28"/>
      <c r="L51" s="28"/>
    </row>
    <row r="52" spans="1:12" ht="15.75" customHeight="1">
      <c r="A52" s="28"/>
      <c r="B52" s="59"/>
      <c r="C52" s="25"/>
      <c r="D52" s="26"/>
      <c r="E52" s="74"/>
      <c r="F52" s="27"/>
      <c r="G52" s="29"/>
      <c r="H52" s="29"/>
      <c r="I52" s="99"/>
      <c r="J52" s="99"/>
      <c r="K52" s="99"/>
      <c r="L52" s="99"/>
    </row>
    <row r="53" spans="1:12" ht="15.75" customHeight="1">
      <c r="A53" s="28"/>
      <c r="B53" s="28"/>
      <c r="C53" s="25"/>
      <c r="D53" s="26"/>
      <c r="E53" s="74"/>
      <c r="F53" s="27"/>
      <c r="G53" s="29"/>
      <c r="H53" s="29"/>
      <c r="I53" s="99"/>
      <c r="J53" s="99"/>
      <c r="K53" s="99"/>
      <c r="L53" s="99"/>
    </row>
    <row r="54" spans="1:12" ht="15.75" customHeight="1">
      <c r="A54" s="28"/>
      <c r="B54" s="59"/>
      <c r="C54" s="25"/>
      <c r="D54" s="26"/>
      <c r="E54" s="74"/>
      <c r="F54" s="27"/>
      <c r="G54" s="29"/>
      <c r="H54" s="29"/>
      <c r="I54" s="99"/>
      <c r="J54" s="99"/>
      <c r="K54" s="99"/>
      <c r="L54" s="133"/>
    </row>
    <row r="55" spans="1:12" ht="15.75" customHeight="1">
      <c r="A55" s="104"/>
      <c r="B55" s="97"/>
      <c r="C55" s="2"/>
      <c r="D55" s="88"/>
      <c r="E55" s="6"/>
      <c r="F55" s="6"/>
    </row>
    <row r="56" spans="1:12" ht="15.75" customHeight="1">
      <c r="A56" s="114"/>
      <c r="B56" s="132"/>
      <c r="C56" s="2"/>
      <c r="D56" s="116"/>
      <c r="E56" s="125"/>
      <c r="F56" s="105"/>
    </row>
    <row r="57" spans="1:12" ht="15.75" customHeight="1">
      <c r="A57" s="28"/>
      <c r="B57" s="28"/>
      <c r="C57" s="25"/>
      <c r="D57" s="25"/>
      <c r="E57" s="74"/>
      <c r="F57" s="27"/>
      <c r="G57" s="29"/>
      <c r="H57" s="29"/>
      <c r="I57" s="28"/>
      <c r="J57" s="28"/>
      <c r="K57" s="28"/>
      <c r="L57" s="28"/>
    </row>
    <row r="58" spans="1:12" ht="15.75" customHeight="1">
      <c r="A58" s="28"/>
      <c r="B58" s="28"/>
      <c r="C58" s="25"/>
      <c r="D58" s="25"/>
      <c r="E58" s="76"/>
      <c r="F58" s="29"/>
      <c r="G58" s="29"/>
      <c r="H58" s="29"/>
      <c r="I58" s="28"/>
      <c r="J58" s="38"/>
      <c r="K58" s="28"/>
      <c r="L58" s="28"/>
    </row>
    <row r="59" spans="1:12" ht="15.75" customHeight="1">
      <c r="A59" s="44"/>
      <c r="B59" s="28"/>
      <c r="C59" s="25"/>
      <c r="D59" s="25"/>
      <c r="E59" s="76"/>
      <c r="F59" s="29"/>
      <c r="G59" s="29"/>
      <c r="H59" s="29"/>
      <c r="I59" s="28"/>
      <c r="J59" s="38"/>
      <c r="K59" s="28"/>
      <c r="L59" s="28"/>
    </row>
    <row r="60" spans="1:12" ht="15.75" customHeight="1">
      <c r="A60" s="44"/>
      <c r="B60" s="28"/>
      <c r="C60" s="25"/>
      <c r="D60" s="25"/>
      <c r="E60" s="76"/>
      <c r="F60" s="29"/>
      <c r="G60" s="29"/>
      <c r="H60" s="29"/>
      <c r="I60" s="28"/>
      <c r="J60" s="38"/>
      <c r="K60" s="99"/>
      <c r="L60" s="99"/>
    </row>
    <row r="61" spans="1:12" ht="15.75" customHeight="1">
      <c r="A61" s="44"/>
      <c r="B61" s="36"/>
      <c r="C61" s="25"/>
      <c r="D61" s="25"/>
      <c r="E61" s="76"/>
      <c r="F61" s="27"/>
      <c r="G61" s="29"/>
      <c r="H61" s="29"/>
      <c r="I61" s="28"/>
      <c r="J61" s="28"/>
    </row>
    <row r="62" spans="1:12" ht="15.75" customHeight="1">
      <c r="A62" s="28"/>
      <c r="B62" s="28"/>
      <c r="C62" s="25"/>
      <c r="D62" s="26"/>
      <c r="E62" s="74"/>
      <c r="F62" s="27"/>
      <c r="G62" s="29"/>
      <c r="H62" s="29"/>
      <c r="I62" s="28"/>
      <c r="J62" s="28"/>
      <c r="K62" s="28"/>
      <c r="L62" s="28"/>
    </row>
    <row r="63" spans="1:12" ht="15.75" customHeight="1">
      <c r="A63" s="40"/>
      <c r="B63" s="37"/>
      <c r="C63" s="25"/>
      <c r="D63" s="25"/>
      <c r="E63" s="76"/>
      <c r="F63" s="27"/>
      <c r="G63" s="29"/>
      <c r="H63" s="29"/>
      <c r="I63" s="28"/>
      <c r="J63" s="38"/>
      <c r="K63" s="28"/>
      <c r="L63" s="28"/>
    </row>
    <row r="64" spans="1:12" ht="15.75" customHeight="1">
      <c r="A64" s="23"/>
      <c r="B64" s="24"/>
      <c r="C64" s="25"/>
      <c r="D64" s="25"/>
      <c r="E64" s="74"/>
      <c r="F64" s="27"/>
      <c r="G64" s="28"/>
      <c r="H64" s="29"/>
      <c r="I64" s="28"/>
      <c r="J64" s="28"/>
    </row>
    <row r="65" spans="1:12" ht="15.75" customHeight="1">
      <c r="A65" s="28"/>
      <c r="B65" s="24"/>
      <c r="C65" s="25"/>
      <c r="D65" s="25"/>
      <c r="E65" s="76"/>
      <c r="F65" s="27"/>
      <c r="G65" s="29"/>
      <c r="H65" s="29"/>
      <c r="I65" s="28"/>
      <c r="J65" s="28"/>
    </row>
    <row r="66" spans="1:12" ht="15.75" customHeight="1">
      <c r="A66" s="28"/>
      <c r="B66" s="24"/>
      <c r="C66" s="25"/>
      <c r="D66" s="25"/>
      <c r="E66" s="76"/>
      <c r="F66" s="27"/>
      <c r="G66" s="29"/>
      <c r="H66" s="32"/>
      <c r="I66" s="28"/>
      <c r="J66" s="28"/>
    </row>
    <row r="67" spans="1:12" ht="15.75" customHeight="1">
      <c r="A67" s="23"/>
      <c r="B67" s="28"/>
      <c r="C67" s="25"/>
      <c r="D67" s="25"/>
      <c r="E67" s="76"/>
      <c r="F67" s="27"/>
      <c r="G67" s="29"/>
      <c r="H67" s="29"/>
      <c r="I67" s="28"/>
      <c r="J67" s="38"/>
      <c r="K67" s="28"/>
      <c r="L67" s="28"/>
    </row>
    <row r="68" spans="1:12" ht="15.75" customHeight="1">
      <c r="A68" s="122"/>
      <c r="B68" s="99"/>
      <c r="C68" s="109"/>
      <c r="D68" s="110"/>
      <c r="E68" s="74"/>
      <c r="F68" s="27"/>
      <c r="G68" s="111"/>
      <c r="H68" s="111"/>
      <c r="I68" s="112"/>
      <c r="J68" s="112"/>
      <c r="K68" s="112"/>
      <c r="L68" s="112"/>
    </row>
    <row r="69" spans="1:12" ht="15.75" customHeight="1">
      <c r="A69" s="28"/>
      <c r="B69" s="24"/>
      <c r="C69" s="25"/>
      <c r="D69" s="25"/>
      <c r="E69" s="74"/>
      <c r="F69" s="29"/>
      <c r="G69" s="29"/>
      <c r="H69" s="3"/>
      <c r="I69" s="1"/>
      <c r="J69" s="1"/>
    </row>
    <row r="70" spans="1:12" ht="15.75" customHeight="1">
      <c r="A70" s="28"/>
      <c r="B70" s="24"/>
      <c r="C70" s="25"/>
      <c r="D70" s="26"/>
      <c r="E70" s="74"/>
      <c r="F70" s="27"/>
      <c r="G70" s="28"/>
      <c r="H70" s="29"/>
      <c r="I70" s="28"/>
      <c r="J70" s="28"/>
    </row>
    <row r="71" spans="1:12" ht="15.75" customHeight="1">
      <c r="A71" s="40"/>
      <c r="B71" s="24"/>
      <c r="C71" s="25"/>
      <c r="D71" s="25"/>
      <c r="E71" s="76"/>
      <c r="F71" s="27"/>
      <c r="G71" s="29"/>
      <c r="H71" s="29"/>
      <c r="I71" s="28"/>
      <c r="J71" s="28"/>
    </row>
    <row r="72" spans="1:12" ht="15.75" customHeight="1">
      <c r="A72" s="28"/>
      <c r="B72" s="24"/>
      <c r="C72" s="25"/>
      <c r="D72" s="25"/>
      <c r="E72" s="76"/>
      <c r="F72" s="27"/>
      <c r="G72" s="29"/>
      <c r="H72" s="29"/>
      <c r="I72" s="28"/>
      <c r="J72" s="28"/>
    </row>
    <row r="73" spans="1:12" ht="15.75" customHeight="1">
      <c r="A73" s="28"/>
      <c r="B73" s="24"/>
      <c r="C73" s="25"/>
      <c r="D73" s="25"/>
      <c r="E73" s="76"/>
      <c r="F73" s="27"/>
      <c r="G73" s="29"/>
      <c r="H73" s="29"/>
      <c r="I73" s="28"/>
      <c r="J73" s="28"/>
    </row>
    <row r="74" spans="1:12" ht="15.75" customHeight="1">
      <c r="A74" s="28"/>
      <c r="B74" s="24"/>
      <c r="C74" s="25"/>
      <c r="D74" s="25"/>
      <c r="E74" s="76"/>
      <c r="F74" s="27"/>
      <c r="G74" s="29"/>
      <c r="H74" s="29"/>
      <c r="I74" s="28"/>
      <c r="J74" s="28"/>
    </row>
    <row r="75" spans="1:12" ht="15.75" customHeight="1">
      <c r="A75" s="40"/>
      <c r="B75" s="24"/>
      <c r="C75" s="25"/>
      <c r="D75" s="25"/>
      <c r="E75" s="76"/>
      <c r="F75" s="27"/>
      <c r="G75" s="29"/>
      <c r="H75" s="29"/>
      <c r="I75" s="28"/>
      <c r="J75" s="28"/>
    </row>
    <row r="76" spans="1:12" ht="15.75" customHeight="1">
      <c r="A76" s="28"/>
      <c r="B76" s="24"/>
      <c r="C76" s="25"/>
      <c r="D76" s="25"/>
      <c r="E76" s="76"/>
      <c r="F76" s="27"/>
      <c r="G76" s="29"/>
      <c r="H76" s="29"/>
      <c r="I76" s="28"/>
      <c r="J76" s="28"/>
    </row>
    <row r="77" spans="1:12" ht="15.75" customHeight="1">
      <c r="A77" s="28"/>
      <c r="B77" s="24"/>
      <c r="C77" s="25"/>
      <c r="D77" s="25"/>
      <c r="E77" s="76"/>
      <c r="F77" s="27"/>
      <c r="G77" s="29"/>
      <c r="H77" s="29"/>
      <c r="I77" s="28"/>
      <c r="J77" s="28"/>
    </row>
    <row r="78" spans="1:12" ht="15.75" customHeight="1">
      <c r="A78" s="23"/>
      <c r="B78" s="28"/>
      <c r="C78" s="25"/>
      <c r="D78" s="25"/>
      <c r="E78" s="74"/>
      <c r="F78" s="27"/>
      <c r="G78" s="29"/>
      <c r="H78" s="29"/>
      <c r="I78" s="28"/>
      <c r="J78" s="38"/>
      <c r="K78" s="28"/>
      <c r="L78" s="28"/>
    </row>
    <row r="79" spans="1:12" ht="15.75" customHeight="1">
      <c r="A79" s="28"/>
      <c r="B79" s="28"/>
      <c r="C79" s="25"/>
      <c r="D79" s="26"/>
      <c r="E79" s="76"/>
      <c r="F79" s="27"/>
      <c r="G79" s="29"/>
      <c r="H79" s="29"/>
      <c r="I79" s="28"/>
      <c r="J79" s="28"/>
      <c r="K79" s="28"/>
      <c r="L79" s="28"/>
    </row>
    <row r="80" spans="1:12" ht="15.75" customHeight="1">
      <c r="A80" s="5"/>
      <c r="B80" s="1"/>
      <c r="C80" s="2"/>
      <c r="D80" s="2"/>
      <c r="E80" s="3"/>
      <c r="F80" s="6"/>
    </row>
    <row r="81" spans="1:12" ht="15.75" customHeight="1">
      <c r="A81" s="40"/>
      <c r="B81" s="37"/>
      <c r="C81" s="25"/>
      <c r="D81" s="25"/>
      <c r="E81" s="120"/>
      <c r="F81" s="27"/>
    </row>
    <row r="82" spans="1:12" ht="15.75" customHeight="1">
      <c r="A82" s="28"/>
      <c r="B82" s="28"/>
      <c r="C82" s="25"/>
      <c r="D82" s="26"/>
      <c r="E82" s="74"/>
      <c r="F82" s="27"/>
      <c r="G82" s="29"/>
      <c r="H82" s="29"/>
      <c r="I82" s="28"/>
      <c r="J82" s="28"/>
      <c r="K82" s="28"/>
      <c r="L82" s="28"/>
    </row>
    <row r="83" spans="1:12" ht="15.75" customHeight="1">
      <c r="A83" s="122"/>
      <c r="B83" s="99"/>
      <c r="C83" s="25"/>
      <c r="D83" s="25"/>
      <c r="E83" s="74"/>
      <c r="F83" s="27"/>
      <c r="G83" s="29"/>
      <c r="H83" s="29"/>
      <c r="I83" s="99"/>
      <c r="J83" s="99"/>
      <c r="K83" s="99"/>
      <c r="L83" s="99"/>
    </row>
    <row r="84" spans="1:12" ht="15.75" customHeight="1">
      <c r="A84" s="122"/>
      <c r="B84" s="99"/>
      <c r="C84" s="25"/>
      <c r="D84" s="25"/>
      <c r="E84" s="74"/>
      <c r="F84" s="27"/>
      <c r="G84" s="29"/>
      <c r="H84" s="29"/>
      <c r="I84" s="99"/>
      <c r="J84" s="99"/>
      <c r="K84" s="99"/>
      <c r="L84" s="99"/>
    </row>
    <row r="85" spans="1:12" ht="15.75" customHeight="1">
      <c r="A85" s="112"/>
      <c r="B85" s="112"/>
      <c r="C85" s="109"/>
      <c r="D85" s="110"/>
      <c r="E85" s="74"/>
      <c r="F85" s="113"/>
      <c r="G85" s="111"/>
      <c r="H85" s="111"/>
      <c r="I85" s="112"/>
      <c r="J85" s="112"/>
      <c r="K85" s="112"/>
      <c r="L85" s="112"/>
    </row>
    <row r="86" spans="1:12" ht="15.75" customHeight="1">
      <c r="C86" s="2"/>
      <c r="D86" s="88"/>
      <c r="E86" s="6"/>
      <c r="F86" s="6"/>
    </row>
    <row r="87" spans="1:12" ht="15.75" customHeight="1">
      <c r="A87" s="112"/>
      <c r="B87" s="112"/>
      <c r="C87" s="25"/>
      <c r="D87" s="110"/>
      <c r="E87" s="74"/>
      <c r="F87" s="113"/>
      <c r="G87" s="111"/>
      <c r="H87" s="111"/>
      <c r="I87" s="112"/>
      <c r="J87" s="112"/>
      <c r="K87" s="112"/>
      <c r="L87" s="112"/>
    </row>
    <row r="88" spans="1:12" ht="15.75" customHeight="1">
      <c r="A88" s="112"/>
      <c r="B88" s="112"/>
      <c r="C88" s="109"/>
      <c r="D88" s="26"/>
      <c r="E88" s="74"/>
      <c r="F88" s="113"/>
      <c r="G88" s="111"/>
      <c r="H88" s="111"/>
      <c r="I88" s="112"/>
      <c r="J88" s="112"/>
      <c r="K88" s="112"/>
      <c r="L88" s="112"/>
    </row>
    <row r="89" spans="1:12" ht="15.75" customHeight="1">
      <c r="A89" s="40"/>
      <c r="B89" s="28"/>
      <c r="C89" s="25"/>
      <c r="D89" s="25"/>
      <c r="E89" s="76"/>
      <c r="F89" s="27"/>
      <c r="G89" s="29"/>
      <c r="H89" s="29"/>
      <c r="I89" s="28"/>
      <c r="J89" s="28"/>
      <c r="K89" s="28"/>
      <c r="L89" s="28"/>
    </row>
    <row r="90" spans="1:12" ht="15.75" customHeight="1">
      <c r="A90" s="112"/>
      <c r="B90" s="112"/>
      <c r="C90" s="109"/>
      <c r="D90" s="110"/>
      <c r="E90" s="74"/>
      <c r="F90" s="113"/>
      <c r="G90" s="111"/>
      <c r="H90" s="111"/>
      <c r="I90" s="112"/>
      <c r="J90" s="112"/>
      <c r="K90" s="112"/>
      <c r="L90" s="112"/>
    </row>
    <row r="91" spans="1:12" ht="15.75" customHeight="1">
      <c r="A91" s="112"/>
      <c r="B91" s="112"/>
      <c r="C91" s="109"/>
      <c r="D91" s="110"/>
      <c r="E91" s="74"/>
      <c r="F91" s="113"/>
      <c r="G91" s="111"/>
      <c r="H91" s="111"/>
      <c r="I91" s="112"/>
      <c r="J91" s="112"/>
      <c r="K91" s="112"/>
      <c r="L91" s="112"/>
    </row>
    <row r="92" spans="1:12" ht="15.75" customHeight="1">
      <c r="A92" s="28"/>
      <c r="B92" s="28"/>
      <c r="C92" s="25"/>
      <c r="D92" s="26"/>
      <c r="E92" s="74"/>
      <c r="F92" s="27"/>
      <c r="G92" s="29"/>
      <c r="H92" s="29"/>
      <c r="I92" s="28"/>
      <c r="J92" s="28"/>
      <c r="K92" s="28"/>
      <c r="L92" s="28"/>
    </row>
    <row r="93" spans="1:12" ht="15.75" customHeight="1">
      <c r="A93" s="104"/>
      <c r="B93" s="97"/>
      <c r="C93" s="2"/>
      <c r="D93" s="88"/>
      <c r="E93" s="6"/>
      <c r="F93" s="105"/>
    </row>
    <row r="94" spans="1:12" ht="15.75" customHeight="1">
      <c r="A94" s="40"/>
      <c r="B94" s="24"/>
      <c r="C94" s="25"/>
      <c r="D94" s="25"/>
      <c r="E94" s="76"/>
      <c r="F94" s="27"/>
      <c r="G94" s="29"/>
      <c r="H94" s="29"/>
      <c r="I94" s="28"/>
      <c r="J94" s="28"/>
    </row>
    <row r="95" spans="1:12" ht="15.75" customHeight="1">
      <c r="A95" s="112"/>
      <c r="B95" s="99"/>
      <c r="C95" s="109"/>
      <c r="D95" s="110"/>
      <c r="E95" s="74"/>
      <c r="F95" s="113"/>
      <c r="G95" s="111"/>
      <c r="H95" s="111"/>
      <c r="I95" s="112"/>
      <c r="J95" s="112"/>
      <c r="K95" s="112"/>
      <c r="L95" s="112"/>
    </row>
    <row r="96" spans="1:12" ht="15.75" customHeight="1">
      <c r="A96" s="28"/>
      <c r="B96" s="24"/>
      <c r="C96" s="25"/>
      <c r="D96" s="25"/>
      <c r="E96" s="76"/>
      <c r="F96" s="27"/>
      <c r="G96" s="29"/>
      <c r="H96" s="29"/>
      <c r="I96" s="28"/>
      <c r="J96" s="28"/>
    </row>
    <row r="97" spans="1:12" ht="15.75" customHeight="1">
      <c r="A97" s="23"/>
      <c r="B97" s="24"/>
      <c r="C97" s="25"/>
      <c r="D97" s="25"/>
      <c r="E97" s="76"/>
      <c r="F97" s="27"/>
      <c r="G97" s="29"/>
      <c r="H97" s="29"/>
      <c r="I97" s="28"/>
      <c r="J97" s="38"/>
    </row>
    <row r="98" spans="1:12" ht="15.75" customHeight="1">
      <c r="A98" s="28"/>
      <c r="B98" s="24"/>
      <c r="C98" s="25"/>
      <c r="D98" s="25"/>
      <c r="E98" s="76"/>
      <c r="F98" s="29"/>
      <c r="G98" s="29"/>
      <c r="H98" s="29"/>
      <c r="I98" s="28"/>
      <c r="J98" s="28"/>
    </row>
    <row r="99" spans="1:12" ht="15.75" customHeight="1">
      <c r="A99" s="37"/>
      <c r="B99" s="37"/>
      <c r="C99" s="25"/>
      <c r="D99" s="25"/>
      <c r="E99" s="76"/>
      <c r="F99" s="27"/>
      <c r="G99" s="29"/>
      <c r="H99" s="29"/>
      <c r="I99" s="28"/>
      <c r="J99" s="28"/>
      <c r="K99" s="28"/>
      <c r="L99" s="28"/>
    </row>
    <row r="100" spans="1:12" ht="15.75" customHeight="1">
      <c r="A100" s="11"/>
      <c r="B100" s="11"/>
      <c r="C100" s="2"/>
      <c r="D100" s="2"/>
      <c r="E100" s="3"/>
      <c r="F100" s="14"/>
    </row>
    <row r="101" spans="1:12" ht="15.75" customHeight="1">
      <c r="A101" s="44"/>
      <c r="B101" s="24"/>
      <c r="C101" s="25"/>
      <c r="D101" s="25"/>
      <c r="E101" s="76"/>
      <c r="F101" s="27"/>
      <c r="G101" s="29"/>
      <c r="H101" s="29"/>
      <c r="I101" s="28"/>
      <c r="J101" s="28"/>
    </row>
    <row r="102" spans="1:12" ht="15.75" customHeight="1">
      <c r="A102" s="99"/>
      <c r="B102" s="99"/>
      <c r="C102" s="25"/>
      <c r="D102" s="26"/>
      <c r="E102" s="74"/>
      <c r="F102" s="27"/>
      <c r="G102" s="29"/>
      <c r="H102" s="29"/>
      <c r="I102" s="99"/>
      <c r="J102" s="99"/>
      <c r="K102" s="99"/>
      <c r="L102" s="99"/>
    </row>
    <row r="103" spans="1:12" ht="15.75" customHeight="1">
      <c r="A103" s="40"/>
      <c r="B103" s="28"/>
      <c r="C103" s="25"/>
      <c r="D103" s="26"/>
      <c r="E103" s="74"/>
      <c r="F103" s="27"/>
      <c r="G103" s="29"/>
      <c r="H103" s="29"/>
      <c r="I103" s="28"/>
      <c r="J103" s="28"/>
      <c r="K103" s="28"/>
      <c r="L103" s="28"/>
    </row>
    <row r="104" spans="1:12" ht="15.75" customHeight="1">
      <c r="A104" s="44"/>
      <c r="B104" s="36"/>
      <c r="C104" s="25"/>
      <c r="D104" s="25"/>
      <c r="E104" s="76"/>
      <c r="F104" s="27"/>
      <c r="H104" s="29"/>
      <c r="I104" s="28"/>
      <c r="J104" s="28"/>
    </row>
    <row r="105" spans="1:12" ht="15.75" customHeight="1">
      <c r="A105" s="28"/>
      <c r="B105" s="24"/>
      <c r="C105" s="25"/>
      <c r="D105" s="25"/>
      <c r="E105" s="76"/>
      <c r="F105" s="29"/>
      <c r="G105" s="29"/>
      <c r="H105" s="29"/>
      <c r="I105" s="28"/>
      <c r="J105" s="28"/>
    </row>
    <row r="106" spans="1:12" ht="15.75" customHeight="1">
      <c r="A106" s="40"/>
      <c r="B106" s="24"/>
      <c r="C106" s="25"/>
      <c r="D106" s="25"/>
      <c r="E106" s="76"/>
      <c r="F106" s="29"/>
      <c r="G106" s="29"/>
      <c r="H106" s="29"/>
      <c r="I106" s="28"/>
      <c r="J106" s="28"/>
    </row>
    <row r="107" spans="1:12" ht="15.75" customHeight="1">
      <c r="A107" s="28"/>
      <c r="B107" s="24"/>
      <c r="C107" s="25"/>
      <c r="D107" s="25"/>
      <c r="E107" s="76"/>
      <c r="F107" s="29"/>
      <c r="G107" s="29"/>
      <c r="H107" s="32"/>
      <c r="I107" s="28"/>
      <c r="J107" s="28"/>
    </row>
    <row r="108" spans="1:12" ht="15.75" customHeight="1">
      <c r="A108" s="40"/>
      <c r="B108" s="24"/>
      <c r="C108" s="25"/>
      <c r="D108" s="25"/>
      <c r="E108" s="76"/>
      <c r="F108" s="29"/>
      <c r="G108" s="29"/>
      <c r="H108" s="29"/>
      <c r="I108" s="28"/>
      <c r="J108" s="28"/>
    </row>
    <row r="109" spans="1:12" ht="15.75" customHeight="1">
      <c r="A109" s="40"/>
      <c r="B109" s="24"/>
      <c r="C109" s="25"/>
      <c r="D109" s="26"/>
      <c r="E109" s="74"/>
      <c r="F109" s="29"/>
      <c r="G109" s="29"/>
      <c r="H109" s="29"/>
      <c r="I109" s="28"/>
      <c r="J109" s="28"/>
    </row>
    <row r="110" spans="1:12" ht="15.75" customHeight="1">
      <c r="A110" s="28"/>
      <c r="B110" s="24"/>
      <c r="C110" s="25"/>
      <c r="D110" s="26"/>
      <c r="E110" s="74"/>
      <c r="F110" s="27"/>
      <c r="G110" s="29"/>
      <c r="H110" s="29"/>
      <c r="I110" s="28"/>
      <c r="J110" s="28"/>
    </row>
    <row r="111" spans="1:12" ht="15.75" customHeight="1">
      <c r="A111" s="28"/>
      <c r="B111" s="28"/>
      <c r="C111" s="25"/>
      <c r="D111" s="25"/>
      <c r="E111" s="76"/>
      <c r="F111" s="27"/>
      <c r="G111" s="29"/>
      <c r="H111" s="29"/>
      <c r="I111" s="28"/>
      <c r="J111" s="28"/>
      <c r="K111" s="28"/>
      <c r="L111" s="28"/>
    </row>
    <row r="112" spans="1:12" ht="15.75" customHeight="1">
      <c r="A112" s="28"/>
      <c r="B112" s="28"/>
      <c r="C112" s="25"/>
      <c r="D112" s="26"/>
      <c r="E112" s="74"/>
      <c r="F112" s="27"/>
      <c r="G112" s="29"/>
      <c r="H112" s="29"/>
      <c r="I112" s="28"/>
      <c r="J112" s="28"/>
      <c r="K112" s="28"/>
      <c r="L112" s="28"/>
    </row>
    <row r="113" spans="1:12" ht="15.75" customHeight="1">
      <c r="A113" s="28"/>
      <c r="B113" s="28"/>
      <c r="C113" s="25"/>
      <c r="D113" s="25"/>
      <c r="E113" s="76"/>
      <c r="F113" s="27"/>
      <c r="G113" s="29"/>
      <c r="H113" s="29"/>
      <c r="I113" s="28"/>
      <c r="J113" s="28"/>
      <c r="K113" s="28"/>
      <c r="L113" s="28"/>
    </row>
    <row r="114" spans="1:12" ht="15.75" customHeight="1">
      <c r="A114" s="44"/>
      <c r="B114" s="45"/>
      <c r="C114" s="25"/>
      <c r="D114" s="25"/>
      <c r="E114" s="76"/>
      <c r="F114" s="29"/>
      <c r="G114" s="29"/>
      <c r="H114" s="29"/>
      <c r="I114" s="28"/>
      <c r="J114" s="28"/>
    </row>
    <row r="115" spans="1:12" ht="15.75" customHeight="1">
      <c r="A115" s="44"/>
      <c r="B115" s="28"/>
      <c r="C115" s="25"/>
      <c r="D115" s="25"/>
      <c r="E115" s="76"/>
      <c r="F115" s="27"/>
      <c r="G115" s="3"/>
      <c r="H115" s="3"/>
      <c r="I115" s="1"/>
      <c r="J115" s="1"/>
      <c r="K115" s="1"/>
      <c r="L115" s="1"/>
    </row>
    <row r="116" spans="1:12" ht="15.75" customHeight="1">
      <c r="C116" s="2"/>
      <c r="D116" s="88"/>
      <c r="E116" s="6"/>
      <c r="F116" s="3"/>
    </row>
    <row r="117" spans="1:12" ht="15.75" customHeight="1">
      <c r="A117" s="7"/>
      <c r="B117" s="11"/>
      <c r="C117" s="2"/>
      <c r="D117" s="88"/>
      <c r="E117" s="6"/>
      <c r="F117" s="6"/>
    </row>
    <row r="118" spans="1:12" ht="15.75" customHeight="1">
      <c r="A118" s="112"/>
      <c r="B118" s="112"/>
      <c r="C118" s="109"/>
      <c r="D118" s="110"/>
      <c r="E118" s="74"/>
      <c r="F118" s="113"/>
      <c r="G118" s="111"/>
      <c r="H118" s="111"/>
      <c r="I118" s="112"/>
      <c r="J118" s="112"/>
      <c r="K118" s="112"/>
      <c r="L118" s="112"/>
    </row>
    <row r="119" spans="1:12" ht="15.75" customHeight="1">
      <c r="A119" s="44"/>
      <c r="B119" s="24"/>
      <c r="C119" s="25"/>
      <c r="D119" s="25"/>
      <c r="E119" s="76"/>
      <c r="F119" s="27"/>
      <c r="G119" s="29"/>
      <c r="H119" s="29"/>
      <c r="I119" s="28"/>
      <c r="J119" s="28"/>
    </row>
    <row r="120" spans="1:12" ht="15.75" customHeight="1">
      <c r="A120" s="40"/>
      <c r="B120" s="24"/>
      <c r="C120" s="25"/>
      <c r="D120" s="25"/>
      <c r="E120" s="76"/>
      <c r="F120" s="27"/>
      <c r="G120" s="3"/>
      <c r="H120" s="3"/>
      <c r="I120" s="1"/>
      <c r="J120" s="1"/>
    </row>
    <row r="121" spans="1:12" ht="15.75" customHeight="1">
      <c r="A121" s="28"/>
      <c r="B121" s="28"/>
      <c r="C121" s="25"/>
      <c r="D121" s="26"/>
      <c r="E121" s="74"/>
      <c r="F121" s="29"/>
      <c r="G121" s="29"/>
      <c r="H121" s="29"/>
      <c r="I121" s="28"/>
      <c r="J121" s="28"/>
      <c r="K121" s="28"/>
      <c r="L121" s="28"/>
    </row>
    <row r="122" spans="1:12" ht="15.75" customHeight="1">
      <c r="A122" s="112"/>
      <c r="B122" s="112"/>
      <c r="C122" s="109"/>
      <c r="D122" s="110"/>
      <c r="E122" s="74"/>
      <c r="F122" s="113"/>
      <c r="G122" s="111"/>
      <c r="H122" s="111"/>
      <c r="I122" s="112"/>
      <c r="J122" s="112"/>
      <c r="K122" s="112"/>
      <c r="L122" s="112"/>
    </row>
    <row r="123" spans="1:12" ht="15.75" customHeight="1">
      <c r="A123" s="112"/>
      <c r="B123" s="112"/>
      <c r="C123" s="109"/>
      <c r="D123" s="110"/>
      <c r="E123" s="74"/>
      <c r="F123" s="113"/>
      <c r="G123" s="111"/>
      <c r="H123" s="111"/>
      <c r="I123" s="112"/>
      <c r="J123" s="112"/>
      <c r="K123" s="112"/>
      <c r="L123" s="112"/>
    </row>
    <row r="124" spans="1:12" ht="15.75" customHeight="1">
      <c r="A124" s="112"/>
      <c r="B124" s="112"/>
      <c r="C124" s="109"/>
      <c r="D124" s="110"/>
      <c r="E124" s="74"/>
      <c r="F124" s="113"/>
      <c r="G124" s="111"/>
      <c r="H124" s="112"/>
      <c r="I124" s="112"/>
      <c r="J124" s="112"/>
      <c r="K124" s="112"/>
      <c r="L124" s="112"/>
    </row>
    <row r="125" spans="1:12" ht="15.75" customHeight="1">
      <c r="C125" s="2"/>
      <c r="D125" s="88"/>
      <c r="E125" s="6"/>
      <c r="F125" s="6"/>
    </row>
    <row r="126" spans="1:12" ht="15.75" customHeight="1">
      <c r="C126" s="2"/>
      <c r="D126" s="88"/>
      <c r="E126" s="6"/>
      <c r="F126" s="6"/>
    </row>
    <row r="127" spans="1:12" ht="15.75" customHeight="1">
      <c r="C127" s="2"/>
      <c r="D127" s="88"/>
      <c r="E127" s="6"/>
      <c r="F127" s="6"/>
    </row>
    <row r="128" spans="1:12" ht="15.75" customHeight="1">
      <c r="C128" s="2"/>
      <c r="D128" s="88"/>
      <c r="E128" s="6"/>
      <c r="F128" s="6"/>
    </row>
    <row r="129" spans="1:12" ht="15.75" customHeight="1">
      <c r="C129" s="2"/>
      <c r="D129" s="88"/>
      <c r="E129" s="6"/>
      <c r="F129" s="6"/>
    </row>
    <row r="130" spans="1:12" ht="15.75" customHeight="1">
      <c r="A130" s="40"/>
      <c r="B130" s="24"/>
      <c r="C130" s="25"/>
      <c r="D130" s="25"/>
      <c r="E130" s="76"/>
      <c r="F130" s="27"/>
      <c r="G130" s="29"/>
      <c r="H130" s="32"/>
      <c r="I130" s="28"/>
      <c r="J130" s="28"/>
    </row>
    <row r="131" spans="1:12" ht="15.75" customHeight="1">
      <c r="A131" s="40"/>
      <c r="B131" s="28"/>
      <c r="C131" s="25"/>
      <c r="D131" s="25"/>
      <c r="E131" s="76"/>
      <c r="F131" s="27"/>
      <c r="G131" s="29"/>
      <c r="H131" s="29"/>
      <c r="I131" s="28"/>
      <c r="J131" s="38"/>
      <c r="K131" s="28"/>
      <c r="L131" s="28"/>
    </row>
    <row r="132" spans="1:12" ht="15.75" customHeight="1">
      <c r="B132" s="97"/>
      <c r="C132" s="2"/>
      <c r="D132" s="88"/>
      <c r="E132" s="6"/>
      <c r="F132" s="14"/>
    </row>
    <row r="133" spans="1:12" ht="15.75" customHeight="1">
      <c r="A133" s="28"/>
      <c r="B133" s="24"/>
      <c r="C133" s="25"/>
      <c r="D133" s="25"/>
      <c r="E133" s="76"/>
      <c r="F133" s="29"/>
      <c r="G133" s="28"/>
      <c r="H133" s="29"/>
      <c r="I133" s="28"/>
      <c r="J133" s="28"/>
    </row>
    <row r="134" spans="1:12" ht="15.75" customHeight="1">
      <c r="A134" s="23"/>
      <c r="B134" s="24"/>
      <c r="C134" s="25"/>
      <c r="D134" s="25"/>
      <c r="E134" s="76"/>
      <c r="F134" s="29"/>
      <c r="G134" s="29"/>
      <c r="H134" s="29"/>
      <c r="I134" s="28"/>
      <c r="J134" s="28"/>
    </row>
    <row r="135" spans="1:12" ht="15.75" customHeight="1">
      <c r="A135" s="28"/>
      <c r="B135" s="24"/>
      <c r="C135" s="25"/>
      <c r="D135" s="25"/>
      <c r="E135" s="76"/>
      <c r="F135" s="29"/>
      <c r="G135" s="29"/>
      <c r="H135" s="29"/>
      <c r="I135" s="28"/>
      <c r="J135" s="28"/>
    </row>
    <row r="136" spans="1:12" ht="15.75" customHeight="1">
      <c r="A136" s="28"/>
      <c r="B136" s="24"/>
      <c r="C136" s="25"/>
      <c r="D136" s="25"/>
      <c r="E136" s="76"/>
      <c r="F136" s="29"/>
      <c r="G136" s="29"/>
      <c r="H136" s="29"/>
      <c r="I136" s="28"/>
      <c r="J136" s="28"/>
    </row>
    <row r="137" spans="1:12" ht="15.75" customHeight="1">
      <c r="A137" s="104"/>
      <c r="B137" s="97"/>
      <c r="C137" s="2"/>
      <c r="D137" s="88"/>
      <c r="E137" s="6"/>
      <c r="F137" s="6"/>
    </row>
    <row r="138" spans="1:12" ht="15.75" customHeight="1">
      <c r="C138" s="2"/>
      <c r="D138" s="88"/>
      <c r="E138" s="6"/>
      <c r="F138" s="6"/>
    </row>
    <row r="139" spans="1:12" ht="15.75" customHeight="1">
      <c r="A139" s="44"/>
      <c r="B139" s="36"/>
      <c r="C139" s="25"/>
      <c r="D139" s="25"/>
      <c r="E139" s="76"/>
      <c r="F139" s="27"/>
      <c r="G139" s="29"/>
      <c r="H139" s="29"/>
      <c r="I139" s="28"/>
      <c r="J139" s="28"/>
    </row>
    <row r="140" spans="1:12" ht="15.75" customHeight="1">
      <c r="A140" s="40"/>
      <c r="B140" s="28"/>
      <c r="C140" s="25"/>
      <c r="D140" s="25"/>
      <c r="E140" s="76"/>
      <c r="F140" s="29"/>
      <c r="G140" s="29"/>
      <c r="H140" s="29"/>
      <c r="I140" s="28"/>
      <c r="J140" s="28"/>
      <c r="K140" s="28"/>
      <c r="L140" s="28"/>
    </row>
    <row r="141" spans="1:12" ht="15.75" customHeight="1">
      <c r="A141" s="40"/>
      <c r="B141" s="28"/>
      <c r="C141" s="25"/>
      <c r="D141" s="26"/>
      <c r="E141" s="74"/>
      <c r="F141" s="27"/>
      <c r="G141" s="29"/>
      <c r="H141" s="29"/>
      <c r="I141" s="28"/>
      <c r="J141" s="28"/>
      <c r="K141" s="28"/>
      <c r="L141" s="28"/>
    </row>
    <row r="142" spans="1:12" ht="15.75" customHeight="1">
      <c r="A142" s="40"/>
      <c r="B142" s="37"/>
      <c r="C142" s="25"/>
      <c r="D142" s="26"/>
      <c r="E142" s="74"/>
      <c r="F142" s="27"/>
      <c r="G142" s="29"/>
      <c r="H142" s="29"/>
      <c r="I142" s="28"/>
      <c r="J142" s="38"/>
      <c r="K142" s="28"/>
      <c r="L142" s="28"/>
    </row>
    <row r="143" spans="1:12" ht="15.75" customHeight="1">
      <c r="A143" s="28"/>
      <c r="B143" s="28"/>
      <c r="C143" s="25"/>
      <c r="D143" s="26"/>
      <c r="E143" s="74"/>
      <c r="F143" s="27"/>
      <c r="G143" s="29"/>
      <c r="H143" s="29"/>
      <c r="I143" s="28"/>
      <c r="J143" s="28"/>
      <c r="K143" s="28"/>
      <c r="L143" s="28"/>
    </row>
    <row r="144" spans="1:12" ht="15.75" customHeight="1">
      <c r="A144" s="28"/>
      <c r="B144" s="28"/>
      <c r="C144" s="25"/>
      <c r="D144" s="25"/>
      <c r="E144" s="74"/>
      <c r="F144" s="27"/>
      <c r="G144" s="29"/>
      <c r="H144" s="29"/>
      <c r="I144" s="28"/>
      <c r="J144" s="28"/>
      <c r="K144" s="28"/>
      <c r="L144" s="28"/>
    </row>
    <row r="145" spans="1:12" ht="15.75" customHeight="1">
      <c r="A145" s="112"/>
      <c r="B145" s="112"/>
      <c r="C145" s="25"/>
      <c r="D145" s="25"/>
      <c r="E145" s="74"/>
      <c r="F145" s="113"/>
      <c r="G145" s="111"/>
      <c r="H145" s="111"/>
      <c r="I145" s="112"/>
      <c r="J145" s="112"/>
      <c r="K145" s="112"/>
      <c r="L145" s="112"/>
    </row>
    <row r="146" spans="1:12" ht="15.75" customHeight="1">
      <c r="A146" s="23"/>
      <c r="B146" s="24"/>
      <c r="C146" s="25"/>
      <c r="D146" s="25"/>
      <c r="E146" s="76"/>
      <c r="F146" s="27"/>
      <c r="G146" s="29"/>
      <c r="H146" s="29"/>
      <c r="I146" s="28"/>
      <c r="J146" s="28"/>
    </row>
    <row r="147" spans="1:12" ht="15.75" customHeight="1">
      <c r="A147" s="40"/>
      <c r="B147" s="24"/>
      <c r="C147" s="25"/>
      <c r="D147" s="25"/>
      <c r="E147" s="76"/>
      <c r="F147" s="29"/>
      <c r="G147" s="29"/>
      <c r="H147" s="29"/>
      <c r="I147" s="28"/>
      <c r="J147" s="28"/>
    </row>
    <row r="148" spans="1:12" ht="15.75" customHeight="1">
      <c r="A148" s="44"/>
      <c r="B148" s="28"/>
      <c r="C148" s="25"/>
      <c r="D148" s="26"/>
      <c r="E148" s="74"/>
      <c r="F148" s="27"/>
      <c r="G148" s="3"/>
      <c r="H148" s="3"/>
      <c r="I148" s="1"/>
      <c r="J148" s="1"/>
      <c r="K148" s="1"/>
      <c r="L148" s="1"/>
    </row>
    <row r="149" spans="1:12" ht="15.75" customHeight="1">
      <c r="A149" s="40"/>
      <c r="B149" s="24"/>
      <c r="C149" s="25"/>
      <c r="D149" s="25"/>
      <c r="E149" s="76"/>
      <c r="F149" s="27"/>
      <c r="G149" s="29"/>
      <c r="H149" s="3"/>
      <c r="I149" s="1"/>
      <c r="J149" s="1"/>
    </row>
    <row r="150" spans="1:12" ht="15.75" customHeight="1">
      <c r="A150" s="40"/>
      <c r="B150" s="24"/>
      <c r="C150" s="25"/>
      <c r="D150" s="25"/>
      <c r="E150" s="76"/>
      <c r="F150" s="29"/>
      <c r="G150" s="29"/>
      <c r="H150" s="29"/>
      <c r="I150" s="28"/>
      <c r="J150" s="28"/>
    </row>
    <row r="151" spans="1:12" ht="15.75" customHeight="1">
      <c r="A151" s="23"/>
      <c r="B151" s="24"/>
      <c r="C151" s="25"/>
      <c r="D151" s="25"/>
      <c r="E151" s="76"/>
      <c r="F151" s="29"/>
      <c r="G151" s="29"/>
      <c r="H151" s="29"/>
      <c r="I151" s="28"/>
      <c r="J151" s="28"/>
    </row>
    <row r="152" spans="1:12" ht="15.75" customHeight="1">
      <c r="A152" s="28"/>
      <c r="B152" s="24"/>
      <c r="C152" s="25"/>
      <c r="D152" s="25"/>
      <c r="E152" s="76"/>
      <c r="F152" s="27"/>
      <c r="G152" s="29"/>
      <c r="H152" s="29"/>
      <c r="I152" s="28"/>
      <c r="J152" s="28"/>
    </row>
    <row r="153" spans="1:12" ht="15.75" customHeight="1">
      <c r="A153" s="40"/>
      <c r="B153" s="24"/>
      <c r="C153" s="25"/>
      <c r="D153" s="25"/>
      <c r="E153" s="76"/>
      <c r="F153" s="27"/>
      <c r="G153" s="3"/>
      <c r="H153" s="3"/>
      <c r="I153" s="1"/>
      <c r="J153" s="1"/>
    </row>
    <row r="154" spans="1:12" ht="15.75" customHeight="1">
      <c r="A154" s="99"/>
      <c r="B154" s="99"/>
      <c r="C154" s="25"/>
      <c r="D154" s="26"/>
      <c r="E154" s="74"/>
      <c r="F154" s="29"/>
      <c r="G154" s="99"/>
      <c r="H154" s="29"/>
      <c r="I154" s="99"/>
      <c r="J154" s="99"/>
      <c r="K154" s="99"/>
      <c r="L154" s="99"/>
    </row>
    <row r="155" spans="1:12" ht="15.75" customHeight="1">
      <c r="A155" s="40"/>
      <c r="B155" s="28"/>
      <c r="C155" s="25"/>
      <c r="D155" s="26"/>
      <c r="E155" s="76"/>
      <c r="F155" s="27"/>
      <c r="G155" s="29"/>
      <c r="H155" s="29"/>
      <c r="I155" s="28"/>
      <c r="J155" s="28"/>
      <c r="K155" s="28"/>
      <c r="L155" s="28"/>
    </row>
    <row r="156" spans="1:12" ht="15.75" customHeight="1">
      <c r="A156" s="28"/>
      <c r="B156" s="24"/>
      <c r="C156" s="25"/>
      <c r="D156" s="25"/>
      <c r="E156" s="76"/>
      <c r="F156" s="29"/>
      <c r="G156" s="29"/>
      <c r="H156" s="29"/>
      <c r="I156" s="28"/>
      <c r="J156" s="28"/>
    </row>
    <row r="157" spans="1:12" ht="15.75" customHeight="1">
      <c r="A157" s="28"/>
      <c r="B157" s="28"/>
      <c r="C157" s="25"/>
      <c r="D157" s="26"/>
      <c r="E157" s="74"/>
      <c r="F157" s="29"/>
      <c r="G157" s="29"/>
      <c r="H157" s="29"/>
      <c r="I157" s="28"/>
      <c r="J157" s="28"/>
      <c r="K157" s="28"/>
      <c r="L157" s="28"/>
    </row>
    <row r="158" spans="1:12" ht="15.75" customHeight="1">
      <c r="A158" s="99"/>
      <c r="B158" s="99"/>
      <c r="C158" s="109"/>
      <c r="D158" s="110"/>
      <c r="E158" s="74"/>
      <c r="F158" s="113"/>
      <c r="G158" s="111"/>
      <c r="H158" s="111"/>
      <c r="I158" s="112"/>
      <c r="J158" s="107"/>
      <c r="K158" s="112"/>
      <c r="L158" s="112"/>
    </row>
    <row r="159" spans="1:12" ht="15.75" customHeight="1">
      <c r="A159" s="28"/>
      <c r="B159" s="28"/>
      <c r="C159" s="25"/>
      <c r="D159" s="25"/>
      <c r="E159" s="76"/>
      <c r="F159" s="27"/>
      <c r="G159" s="29"/>
      <c r="H159" s="29"/>
      <c r="I159" s="28"/>
      <c r="J159" s="28"/>
      <c r="K159" s="28"/>
      <c r="L159" s="28"/>
    </row>
    <row r="160" spans="1:12" ht="15.75" customHeight="1">
      <c r="A160" s="112"/>
      <c r="B160" s="112"/>
      <c r="C160" s="109"/>
      <c r="D160" s="110"/>
      <c r="E160" s="74"/>
      <c r="F160" s="29"/>
      <c r="G160" s="111"/>
      <c r="H160" s="111"/>
      <c r="I160" s="112"/>
      <c r="J160" s="112"/>
      <c r="K160" s="112"/>
      <c r="L160" s="112"/>
    </row>
    <row r="161" spans="1:12" ht="15.75" customHeight="1">
      <c r="A161" s="40"/>
      <c r="B161" s="36"/>
      <c r="C161" s="25"/>
      <c r="D161" s="25"/>
      <c r="E161" s="76"/>
      <c r="F161" s="27"/>
      <c r="G161" s="3"/>
      <c r="H161" s="3"/>
      <c r="I161" s="1"/>
      <c r="J161" s="1"/>
    </row>
    <row r="162" spans="1:12" ht="15.75" customHeight="1">
      <c r="A162" s="23"/>
      <c r="B162" s="28"/>
      <c r="C162" s="25"/>
      <c r="D162" s="26"/>
      <c r="E162" s="76"/>
      <c r="F162" s="27"/>
      <c r="G162" s="29"/>
      <c r="H162" s="29"/>
      <c r="I162" s="28"/>
      <c r="J162" s="28"/>
      <c r="K162" s="28"/>
      <c r="L162" s="28"/>
    </row>
    <row r="163" spans="1:12" ht="15.75" customHeight="1">
      <c r="A163" s="28"/>
      <c r="B163" s="24"/>
      <c r="C163" s="25"/>
      <c r="D163" s="25"/>
      <c r="E163" s="76"/>
      <c r="F163" s="29"/>
      <c r="G163" s="29"/>
      <c r="H163" s="29"/>
      <c r="I163" s="28"/>
      <c r="J163" s="28"/>
    </row>
    <row r="164" spans="1:12" ht="15.75" customHeight="1">
      <c r="A164" s="23"/>
      <c r="B164" s="24"/>
      <c r="C164" s="25"/>
      <c r="D164" s="25"/>
      <c r="E164" s="76"/>
      <c r="F164" s="27"/>
      <c r="G164" s="29"/>
      <c r="H164" s="29"/>
      <c r="I164" s="28"/>
      <c r="J164" s="28"/>
    </row>
    <row r="165" spans="1:12" ht="15.75" customHeight="1">
      <c r="A165" s="28"/>
      <c r="B165" s="24"/>
      <c r="C165" s="25"/>
      <c r="D165" s="25"/>
      <c r="E165" s="76"/>
      <c r="F165" s="29"/>
      <c r="G165" s="29"/>
      <c r="H165" s="29"/>
      <c r="I165" s="28"/>
      <c r="J165" s="28"/>
    </row>
    <row r="166" spans="1:12" ht="15.75" customHeight="1">
      <c r="C166" s="2"/>
      <c r="D166" s="88"/>
      <c r="E166" s="6"/>
      <c r="F166" s="6"/>
    </row>
    <row r="167" spans="1:12" ht="15.75" customHeight="1">
      <c r="A167" s="43"/>
      <c r="B167" s="43"/>
      <c r="C167" s="48"/>
      <c r="D167" s="48"/>
      <c r="E167" s="120"/>
      <c r="F167" s="49"/>
      <c r="G167" s="43"/>
      <c r="H167" s="43"/>
      <c r="I167" s="43"/>
      <c r="J167" s="43"/>
      <c r="K167" s="43"/>
      <c r="L167" s="43"/>
    </row>
    <row r="168" spans="1:12" ht="15.75" customHeight="1">
      <c r="A168" s="44"/>
      <c r="B168" s="28"/>
      <c r="C168" s="25"/>
      <c r="D168" s="26"/>
      <c r="E168" s="76"/>
      <c r="F168" s="29"/>
      <c r="G168" s="29"/>
      <c r="H168" s="29"/>
      <c r="I168" s="28"/>
      <c r="J168" s="28"/>
      <c r="K168" s="28"/>
      <c r="L168" s="28"/>
    </row>
    <row r="169" spans="1:12" ht="15.75" customHeight="1">
      <c r="A169" s="40"/>
      <c r="B169" s="28"/>
      <c r="C169" s="25"/>
      <c r="D169" s="26"/>
      <c r="E169" s="74"/>
      <c r="F169" s="27"/>
      <c r="G169" s="29"/>
      <c r="H169" s="29"/>
      <c r="I169" s="28"/>
      <c r="J169" s="38"/>
      <c r="K169" s="28"/>
      <c r="L169" s="28"/>
    </row>
    <row r="170" spans="1:12" ht="15.75" customHeight="1">
      <c r="A170" s="11"/>
      <c r="B170" s="11"/>
      <c r="C170" s="2"/>
      <c r="D170" s="88"/>
      <c r="E170" s="6"/>
      <c r="F170" s="6"/>
    </row>
    <row r="171" spans="1:12" ht="15.75" customHeight="1">
      <c r="A171" s="40"/>
      <c r="B171" s="24"/>
      <c r="C171" s="25"/>
      <c r="D171" s="25"/>
      <c r="E171" s="76"/>
      <c r="F171" s="27"/>
      <c r="G171" s="29"/>
      <c r="H171" s="3"/>
      <c r="I171" s="1"/>
      <c r="J171" s="1"/>
    </row>
    <row r="172" spans="1:12" ht="15.75" customHeight="1">
      <c r="C172" s="2"/>
      <c r="D172" s="88"/>
      <c r="E172" s="6"/>
      <c r="F172" s="6"/>
    </row>
    <row r="173" spans="1:12" ht="15.75" customHeight="1">
      <c r="A173" s="7"/>
      <c r="B173" s="1"/>
      <c r="C173" s="2"/>
      <c r="D173" s="2"/>
      <c r="E173" s="3"/>
      <c r="F173" s="3"/>
    </row>
    <row r="174" spans="1:12" ht="15.75" customHeight="1">
      <c r="A174" s="28"/>
      <c r="B174" s="28"/>
      <c r="C174" s="25"/>
      <c r="D174" s="26"/>
      <c r="E174" s="74"/>
      <c r="F174" s="27"/>
      <c r="G174" s="3"/>
      <c r="H174" s="3"/>
    </row>
    <row r="175" spans="1:12" ht="15.75" customHeight="1">
      <c r="A175" s="28"/>
      <c r="B175" s="28"/>
      <c r="C175" s="25"/>
      <c r="D175" s="26"/>
      <c r="E175" s="74"/>
      <c r="F175" s="27"/>
      <c r="G175" s="29"/>
      <c r="H175" s="29"/>
      <c r="I175" s="28"/>
      <c r="J175" s="28"/>
      <c r="K175" s="28"/>
      <c r="L175" s="28"/>
    </row>
    <row r="176" spans="1:12" ht="15.75" customHeight="1">
      <c r="A176" s="40"/>
      <c r="B176" s="28"/>
      <c r="C176" s="25"/>
      <c r="D176" s="26"/>
      <c r="E176" s="76"/>
      <c r="F176" s="27"/>
      <c r="G176" s="29"/>
      <c r="H176" s="29"/>
      <c r="I176" s="28"/>
      <c r="J176" s="28"/>
      <c r="K176" s="28"/>
      <c r="L176" s="28"/>
    </row>
    <row r="177" spans="1:12" ht="15.75" customHeight="1">
      <c r="A177" s="46"/>
      <c r="B177" s="57"/>
      <c r="C177" s="48"/>
      <c r="D177" s="48"/>
      <c r="E177" s="76"/>
      <c r="F177" s="49"/>
      <c r="G177" s="42"/>
    </row>
    <row r="178" spans="1:12" ht="15.75" customHeight="1">
      <c r="A178" s="28"/>
      <c r="B178" s="28"/>
      <c r="C178" s="25"/>
      <c r="D178" s="25"/>
      <c r="E178" s="76"/>
      <c r="F178" s="27"/>
      <c r="G178" s="29"/>
      <c r="H178" s="29"/>
      <c r="I178" s="28"/>
      <c r="J178" s="28"/>
      <c r="K178" s="28"/>
      <c r="L178" s="28"/>
    </row>
    <row r="179" spans="1:12" ht="15.75" customHeight="1">
      <c r="A179" s="28"/>
      <c r="B179" s="28"/>
      <c r="C179" s="25"/>
      <c r="D179" s="26"/>
      <c r="E179" s="74"/>
      <c r="F179" s="27"/>
      <c r="G179" s="29"/>
      <c r="H179" s="29"/>
      <c r="I179" s="99"/>
      <c r="J179" s="107"/>
      <c r="K179" s="99"/>
      <c r="L179" s="99"/>
    </row>
    <row r="180" spans="1:12" ht="15.75" customHeight="1">
      <c r="C180" s="2"/>
      <c r="D180" s="88"/>
      <c r="E180" s="6"/>
      <c r="F180" s="6"/>
    </row>
    <row r="181" spans="1:12" ht="15.75" customHeight="1">
      <c r="A181" s="28"/>
      <c r="B181" s="24"/>
      <c r="C181" s="25"/>
      <c r="D181" s="25"/>
      <c r="E181" s="76"/>
      <c r="F181" s="29"/>
      <c r="G181" s="29"/>
      <c r="H181" s="29"/>
      <c r="I181" s="28"/>
      <c r="J181" s="28"/>
    </row>
    <row r="182" spans="1:12" ht="15.75" customHeight="1">
      <c r="A182" s="44"/>
      <c r="B182" s="28"/>
      <c r="C182" s="25"/>
      <c r="D182" s="25"/>
      <c r="E182" s="76"/>
      <c r="F182" s="27"/>
      <c r="G182" s="29"/>
      <c r="H182" s="29"/>
      <c r="I182" s="28"/>
      <c r="J182" s="28"/>
      <c r="K182" s="28"/>
      <c r="L182" s="28"/>
    </row>
    <row r="183" spans="1:12" ht="15.75" customHeight="1">
      <c r="A183" s="40"/>
      <c r="B183" s="24"/>
      <c r="C183" s="25"/>
      <c r="D183" s="26"/>
      <c r="E183" s="74"/>
      <c r="F183" s="29"/>
      <c r="G183" s="29"/>
      <c r="H183" s="29"/>
      <c r="I183" s="28"/>
      <c r="J183" s="28"/>
    </row>
    <row r="184" spans="1:12" ht="15.75" customHeight="1">
      <c r="A184" s="40"/>
      <c r="B184" s="36"/>
      <c r="C184" s="25"/>
      <c r="D184" s="25"/>
      <c r="E184" s="76"/>
      <c r="F184" s="27"/>
      <c r="G184" s="29"/>
      <c r="H184" s="29"/>
      <c r="I184" s="28"/>
      <c r="J184" s="28"/>
    </row>
    <row r="185" spans="1:12" ht="15.75" customHeight="1">
      <c r="A185" s="44"/>
      <c r="B185" s="36"/>
      <c r="C185" s="25"/>
      <c r="D185" s="25"/>
      <c r="E185" s="76"/>
      <c r="F185" s="29"/>
      <c r="G185" s="29"/>
      <c r="H185" s="29"/>
      <c r="I185" s="28"/>
      <c r="J185" s="28"/>
    </row>
    <row r="186" spans="1:12" ht="15.75" customHeight="1">
      <c r="A186" s="28"/>
      <c r="B186" s="24"/>
      <c r="C186" s="25"/>
      <c r="D186" s="25"/>
      <c r="E186" s="76"/>
      <c r="F186" s="27"/>
      <c r="G186" s="29"/>
      <c r="H186" s="29"/>
      <c r="I186" s="28"/>
      <c r="J186" s="28"/>
    </row>
    <row r="187" spans="1:12" ht="15.75" customHeight="1">
      <c r="A187" s="28"/>
      <c r="B187" s="28"/>
      <c r="C187" s="25"/>
      <c r="D187" s="26"/>
      <c r="E187" s="74"/>
      <c r="F187" s="27"/>
      <c r="G187" s="29"/>
      <c r="H187" s="29"/>
      <c r="I187" s="28"/>
      <c r="J187" s="28"/>
      <c r="K187" s="28"/>
      <c r="L187" s="28"/>
    </row>
    <row r="188" spans="1:12" ht="15.75" customHeight="1">
      <c r="A188" s="40"/>
      <c r="B188" s="24"/>
      <c r="C188" s="25"/>
      <c r="D188" s="25"/>
      <c r="E188" s="76"/>
      <c r="F188" s="27"/>
      <c r="G188" s="29"/>
      <c r="H188" s="29"/>
      <c r="I188" s="28"/>
      <c r="J188" s="28"/>
    </row>
    <row r="189" spans="1:12" ht="15.75" customHeight="1">
      <c r="A189" s="23"/>
      <c r="B189" s="24"/>
      <c r="C189" s="25"/>
      <c r="D189" s="25"/>
      <c r="E189" s="74"/>
      <c r="F189" s="27"/>
      <c r="G189" s="27"/>
      <c r="H189" s="32"/>
      <c r="I189" s="1"/>
      <c r="J189" s="1"/>
    </row>
    <row r="190" spans="1:12" ht="15.75" customHeight="1">
      <c r="A190" s="23"/>
      <c r="B190" s="24"/>
      <c r="C190" s="25"/>
      <c r="D190" s="25"/>
      <c r="E190" s="74"/>
      <c r="F190" s="27"/>
      <c r="G190" s="29"/>
      <c r="H190" s="3"/>
      <c r="I190" s="1"/>
      <c r="J190" s="1"/>
    </row>
    <row r="191" spans="1:12" ht="15.75" customHeight="1">
      <c r="A191" s="28"/>
      <c r="B191" s="24"/>
      <c r="C191" s="25"/>
      <c r="D191" s="25"/>
      <c r="E191" s="74"/>
      <c r="F191" s="27"/>
      <c r="G191" s="29"/>
      <c r="H191" s="3"/>
      <c r="I191" s="1"/>
      <c r="J191" s="1"/>
    </row>
    <row r="192" spans="1:12" ht="15.75" customHeight="1">
      <c r="A192" s="28"/>
      <c r="B192" s="36"/>
      <c r="C192" s="25"/>
      <c r="D192" s="25"/>
      <c r="E192" s="76"/>
      <c r="F192" s="27"/>
      <c r="G192" s="28"/>
      <c r="H192" s="3"/>
      <c r="I192" s="1"/>
      <c r="J192" s="1"/>
    </row>
    <row r="193" spans="1:12" ht="15.75" customHeight="1">
      <c r="A193" s="28"/>
      <c r="B193" s="24"/>
      <c r="C193" s="25"/>
      <c r="D193" s="25"/>
      <c r="E193" s="76"/>
      <c r="F193" s="27"/>
      <c r="G193" s="29"/>
      <c r="H193" s="3"/>
      <c r="I193" s="1"/>
      <c r="J193" s="1"/>
    </row>
    <row r="194" spans="1:12" ht="15.75" customHeight="1">
      <c r="A194" s="23"/>
      <c r="B194" s="24"/>
      <c r="C194" s="25"/>
      <c r="D194" s="25"/>
      <c r="E194" s="76"/>
      <c r="F194" s="27"/>
      <c r="G194" s="29"/>
      <c r="H194" s="29"/>
      <c r="I194" s="28"/>
      <c r="J194" s="28"/>
    </row>
    <row r="195" spans="1:12" ht="15.75" customHeight="1">
      <c r="A195" s="28"/>
      <c r="B195" s="24"/>
      <c r="C195" s="25"/>
      <c r="D195" s="25"/>
      <c r="E195" s="76"/>
      <c r="F195" s="27"/>
      <c r="G195" s="29"/>
      <c r="H195" s="29"/>
      <c r="I195" s="28"/>
      <c r="J195" s="28"/>
      <c r="L195" s="24"/>
    </row>
    <row r="196" spans="1:12" ht="15.75" customHeight="1">
      <c r="A196" s="23"/>
      <c r="B196" s="24"/>
      <c r="C196" s="25"/>
      <c r="D196" s="25"/>
      <c r="E196" s="76"/>
      <c r="F196" s="27"/>
      <c r="H196" s="29"/>
      <c r="I196" s="28"/>
      <c r="J196" s="28"/>
    </row>
    <row r="197" spans="1:12" ht="15.75" customHeight="1">
      <c r="A197" s="23"/>
      <c r="B197" s="24"/>
      <c r="C197" s="25"/>
      <c r="D197" s="25"/>
      <c r="E197" s="76"/>
      <c r="F197" s="27"/>
      <c r="G197" s="29"/>
      <c r="H197" s="29"/>
      <c r="I197" s="28"/>
      <c r="J197" s="38"/>
    </row>
    <row r="198" spans="1:12" ht="15.75" customHeight="1">
      <c r="A198" s="28"/>
      <c r="B198" s="24"/>
      <c r="C198" s="25"/>
      <c r="D198" s="25"/>
      <c r="E198" s="74"/>
      <c r="F198" s="27"/>
      <c r="G198" s="29"/>
      <c r="H198" s="32"/>
      <c r="I198" s="28"/>
      <c r="J198" s="28"/>
    </row>
    <row r="199" spans="1:12" ht="15.75" customHeight="1">
      <c r="A199" s="28"/>
      <c r="B199" s="24"/>
      <c r="C199" s="25"/>
      <c r="D199" s="25"/>
      <c r="E199" s="74"/>
      <c r="F199" s="27"/>
      <c r="G199" s="29"/>
      <c r="H199" s="29"/>
      <c r="I199" s="28"/>
      <c r="J199" s="28"/>
    </row>
    <row r="200" spans="1:12" ht="15.75" customHeight="1">
      <c r="A200" s="37"/>
      <c r="B200" s="36"/>
      <c r="C200" s="25"/>
      <c r="D200" s="25"/>
      <c r="E200" s="74"/>
      <c r="F200" s="27"/>
      <c r="G200" s="29"/>
      <c r="H200" s="29"/>
      <c r="I200" s="28"/>
      <c r="J200" s="28"/>
    </row>
    <row r="201" spans="1:12" ht="15.75" customHeight="1">
      <c r="A201" s="28"/>
      <c r="B201" s="24"/>
      <c r="C201" s="25"/>
      <c r="D201" s="25"/>
      <c r="E201" s="76"/>
      <c r="F201" s="27"/>
      <c r="G201" s="29"/>
      <c r="H201" s="29"/>
      <c r="I201" s="28"/>
      <c r="J201" s="38"/>
    </row>
    <row r="202" spans="1:12" ht="15.75" customHeight="1">
      <c r="A202" s="40"/>
      <c r="B202" s="24"/>
      <c r="C202" s="25"/>
      <c r="D202" s="25"/>
      <c r="E202" s="76"/>
      <c r="F202" s="27"/>
      <c r="G202" s="29"/>
      <c r="H202" s="29"/>
      <c r="I202" s="28"/>
      <c r="J202" s="28"/>
    </row>
    <row r="203" spans="1:12" ht="15.75" customHeight="1">
      <c r="A203" s="23"/>
      <c r="B203" s="24"/>
      <c r="C203" s="25"/>
      <c r="D203" s="25"/>
      <c r="E203" s="76"/>
      <c r="F203" s="27"/>
      <c r="G203" s="29"/>
      <c r="H203" s="29"/>
      <c r="I203" s="28"/>
      <c r="J203" s="28"/>
    </row>
    <row r="204" spans="1:12" ht="15.75" customHeight="1">
      <c r="A204" s="23"/>
      <c r="B204" s="24"/>
      <c r="C204" s="25"/>
      <c r="D204" s="25"/>
      <c r="E204" s="76"/>
      <c r="F204" s="27"/>
      <c r="G204" s="29"/>
      <c r="H204" s="32"/>
      <c r="I204" s="28"/>
      <c r="J204" s="28"/>
    </row>
    <row r="205" spans="1:12" ht="15.75" customHeight="1">
      <c r="A205" s="23"/>
      <c r="B205" s="24"/>
      <c r="C205" s="25"/>
      <c r="D205" s="26"/>
      <c r="E205" s="74"/>
      <c r="F205" s="27"/>
      <c r="G205" s="29"/>
      <c r="H205" s="29"/>
      <c r="I205" s="28"/>
      <c r="J205" s="28"/>
    </row>
    <row r="206" spans="1:12" ht="15.75" customHeight="1">
      <c r="A206" s="40"/>
      <c r="B206" s="24"/>
      <c r="C206" s="25"/>
      <c r="D206" s="26"/>
      <c r="E206" s="76"/>
      <c r="F206" s="27"/>
      <c r="G206" s="29"/>
      <c r="H206" s="29"/>
      <c r="I206" s="28"/>
      <c r="J206" s="28"/>
    </row>
    <row r="207" spans="1:12" ht="15.75" customHeight="1">
      <c r="A207" s="28"/>
      <c r="B207" s="24"/>
      <c r="C207" s="25"/>
      <c r="D207" s="25"/>
      <c r="E207" s="76"/>
      <c r="F207" s="27"/>
      <c r="G207" s="29"/>
      <c r="H207" s="29"/>
      <c r="I207" s="28"/>
      <c r="J207" s="28"/>
    </row>
    <row r="208" spans="1:12" ht="15.75" customHeight="1">
      <c r="A208" s="28"/>
      <c r="B208" s="24"/>
      <c r="C208" s="25"/>
      <c r="D208" s="25"/>
      <c r="E208" s="76"/>
      <c r="F208" s="27"/>
      <c r="G208" s="29"/>
      <c r="H208" s="29"/>
      <c r="I208" s="28"/>
      <c r="J208" s="28"/>
    </row>
    <row r="209" spans="1:10" ht="15.75" customHeight="1">
      <c r="A209" s="28"/>
      <c r="B209" s="24"/>
      <c r="C209" s="25"/>
      <c r="D209" s="25"/>
      <c r="E209" s="76"/>
      <c r="F209" s="27"/>
      <c r="G209" s="29"/>
      <c r="H209" s="29"/>
      <c r="I209" s="28"/>
      <c r="J209" s="28"/>
    </row>
    <row r="210" spans="1:10" ht="15.75" customHeight="1">
      <c r="A210" s="23"/>
      <c r="B210" s="24"/>
      <c r="C210" s="25"/>
      <c r="D210" s="25"/>
      <c r="E210" s="76"/>
      <c r="F210" s="27"/>
      <c r="G210" s="29"/>
      <c r="H210" s="29"/>
      <c r="I210" s="28"/>
      <c r="J210" s="28"/>
    </row>
    <row r="211" spans="1:10" ht="15.75" customHeight="1">
      <c r="A211" s="28"/>
      <c r="B211" s="24"/>
      <c r="C211" s="25"/>
      <c r="D211" s="25"/>
      <c r="E211" s="76"/>
      <c r="F211" s="27"/>
      <c r="G211" s="29"/>
      <c r="H211" s="29"/>
      <c r="I211" s="28"/>
      <c r="J211" s="28"/>
    </row>
    <row r="212" spans="1:10" ht="15.75" customHeight="1">
      <c r="A212" s="28"/>
      <c r="B212" s="24"/>
      <c r="C212" s="25"/>
      <c r="D212" s="25"/>
      <c r="E212" s="76"/>
      <c r="F212" s="27"/>
      <c r="G212" s="29"/>
      <c r="H212" s="32"/>
      <c r="I212" s="28"/>
      <c r="J212" s="28"/>
    </row>
    <row r="213" spans="1:10" ht="15.75" customHeight="1">
      <c r="A213" s="28"/>
      <c r="B213" s="24"/>
      <c r="C213" s="25"/>
      <c r="D213" s="25"/>
      <c r="E213" s="76"/>
      <c r="F213" s="27"/>
      <c r="G213" s="29"/>
      <c r="H213" s="29"/>
      <c r="I213" s="28"/>
      <c r="J213" s="28"/>
    </row>
    <row r="214" spans="1:10" ht="15.75" customHeight="1">
      <c r="A214" s="23"/>
      <c r="B214" s="36"/>
      <c r="C214" s="25"/>
      <c r="D214" s="25"/>
      <c r="E214" s="76"/>
      <c r="F214" s="27"/>
      <c r="G214" s="29"/>
      <c r="H214" s="29"/>
      <c r="I214" s="28"/>
      <c r="J214" s="38"/>
    </row>
    <row r="215" spans="1:10" ht="15.75" customHeight="1">
      <c r="A215" s="40"/>
      <c r="B215" s="24"/>
      <c r="C215" s="25"/>
      <c r="D215" s="25"/>
      <c r="E215" s="76"/>
      <c r="F215" s="27"/>
      <c r="G215" s="29"/>
      <c r="H215" s="29"/>
      <c r="I215" s="28"/>
      <c r="J215" s="28"/>
    </row>
    <row r="216" spans="1:10" ht="15.75" customHeight="1">
      <c r="A216" s="23"/>
      <c r="B216" s="24"/>
      <c r="C216" s="25"/>
      <c r="D216" s="25"/>
      <c r="E216" s="76"/>
      <c r="F216" s="27"/>
      <c r="G216" s="29"/>
      <c r="H216" s="29"/>
      <c r="I216" s="28"/>
      <c r="J216" s="28"/>
    </row>
    <row r="217" spans="1:10" ht="15.75" customHeight="1">
      <c r="A217" s="28"/>
      <c r="B217" s="24"/>
      <c r="C217" s="25"/>
      <c r="D217" s="25"/>
      <c r="E217" s="76"/>
      <c r="F217" s="27"/>
      <c r="G217" s="29"/>
      <c r="H217" s="29"/>
      <c r="I217" s="28"/>
      <c r="J217" s="28"/>
    </row>
    <row r="218" spans="1:10" ht="15.75" customHeight="1">
      <c r="A218" s="23"/>
      <c r="B218" s="24"/>
      <c r="C218" s="25"/>
      <c r="D218" s="25"/>
      <c r="E218" s="76"/>
      <c r="F218" s="27"/>
      <c r="G218" s="29"/>
      <c r="H218" s="29"/>
      <c r="I218" s="28"/>
      <c r="J218" s="28"/>
    </row>
    <row r="219" spans="1:10" ht="15.75" customHeight="1">
      <c r="A219" s="40"/>
      <c r="B219" s="24"/>
      <c r="C219" s="25"/>
      <c r="D219" s="25"/>
      <c r="E219" s="76"/>
      <c r="F219" s="27"/>
      <c r="G219" s="29"/>
      <c r="H219" s="29"/>
      <c r="I219" s="28"/>
      <c r="J219" s="28"/>
    </row>
    <row r="220" spans="1:10" ht="15.75" customHeight="1">
      <c r="A220" s="28"/>
      <c r="B220" s="24"/>
      <c r="C220" s="25"/>
      <c r="D220" s="25"/>
      <c r="E220" s="76"/>
      <c r="F220" s="27"/>
      <c r="G220" s="3"/>
      <c r="H220" s="3"/>
      <c r="I220" s="1"/>
      <c r="J220" s="1"/>
    </row>
    <row r="221" spans="1:10" ht="15.75" customHeight="1">
      <c r="A221" s="28"/>
      <c r="B221" s="24"/>
      <c r="C221" s="25"/>
      <c r="D221" s="25"/>
      <c r="E221" s="76"/>
      <c r="F221" s="27"/>
      <c r="G221" s="29"/>
      <c r="H221" s="29"/>
      <c r="I221" s="28"/>
      <c r="J221" s="28"/>
    </row>
    <row r="222" spans="1:10" ht="15.75" customHeight="1">
      <c r="A222" s="40"/>
      <c r="B222" s="24"/>
      <c r="C222" s="25"/>
      <c r="D222" s="25"/>
      <c r="E222" s="76"/>
      <c r="F222" s="27"/>
      <c r="G222" s="29"/>
      <c r="H222" s="29"/>
      <c r="I222" s="28"/>
      <c r="J222" s="28"/>
    </row>
    <row r="223" spans="1:10" ht="15.75" customHeight="1">
      <c r="A223" s="40"/>
      <c r="B223" s="36"/>
      <c r="C223" s="25"/>
      <c r="D223" s="25"/>
      <c r="E223" s="76"/>
      <c r="F223" s="27"/>
      <c r="G223" s="29"/>
      <c r="H223" s="29"/>
      <c r="I223" s="28"/>
      <c r="J223" s="28"/>
    </row>
    <row r="224" spans="1:10" ht="15.75" customHeight="1">
      <c r="A224" s="28"/>
      <c r="B224" s="24"/>
      <c r="C224" s="25"/>
      <c r="D224" s="25"/>
      <c r="E224" s="76"/>
      <c r="F224" s="27"/>
      <c r="G224" s="29"/>
      <c r="H224" s="29"/>
      <c r="I224" s="28"/>
      <c r="J224" s="28"/>
    </row>
    <row r="225" spans="1:10" ht="15.75" customHeight="1">
      <c r="A225" s="23"/>
      <c r="B225" s="24"/>
      <c r="C225" s="25"/>
      <c r="D225" s="25"/>
      <c r="E225" s="76"/>
      <c r="F225" s="27"/>
      <c r="G225" s="29"/>
      <c r="H225" s="29"/>
      <c r="I225" s="28"/>
      <c r="J225" s="28"/>
    </row>
    <row r="226" spans="1:10" ht="15.75" customHeight="1">
      <c r="A226" s="28"/>
      <c r="B226" s="24"/>
      <c r="C226" s="25"/>
      <c r="D226" s="25"/>
      <c r="E226" s="76"/>
      <c r="F226" s="27"/>
      <c r="G226" s="29"/>
      <c r="H226" s="29"/>
      <c r="I226" s="28"/>
      <c r="J226" s="28"/>
    </row>
    <row r="227" spans="1:10" ht="15.75" customHeight="1">
      <c r="A227" s="23"/>
      <c r="B227" s="24"/>
      <c r="C227" s="25"/>
      <c r="D227" s="25"/>
      <c r="E227" s="76"/>
      <c r="F227" s="27"/>
      <c r="G227" s="29"/>
      <c r="H227" s="29"/>
      <c r="I227" s="28"/>
      <c r="J227" s="28"/>
    </row>
    <row r="228" spans="1:10" ht="15.75" customHeight="1">
      <c r="A228" s="28"/>
      <c r="B228" s="24"/>
      <c r="C228" s="25"/>
      <c r="D228" s="25"/>
      <c r="E228" s="76"/>
      <c r="F228" s="27"/>
      <c r="G228" s="3"/>
      <c r="H228" s="3"/>
      <c r="I228" s="1"/>
      <c r="J228" s="4"/>
    </row>
    <row r="229" spans="1:10" ht="15.75" customHeight="1">
      <c r="A229" s="28"/>
      <c r="B229" s="24"/>
      <c r="C229" s="25"/>
      <c r="D229" s="25"/>
      <c r="E229" s="76"/>
      <c r="F229" s="27"/>
      <c r="G229" s="29"/>
      <c r="H229" s="29"/>
      <c r="I229" s="28"/>
      <c r="J229" s="28"/>
    </row>
    <row r="230" spans="1:10" ht="15.75" customHeight="1">
      <c r="A230" s="40"/>
      <c r="B230" s="24"/>
      <c r="C230" s="25"/>
      <c r="D230" s="25"/>
      <c r="E230" s="76"/>
      <c r="F230" s="27"/>
      <c r="G230" s="29"/>
      <c r="H230" s="29"/>
      <c r="I230" s="28"/>
      <c r="J230" s="28"/>
    </row>
    <row r="231" spans="1:10" ht="15.75" customHeight="1">
      <c r="A231" s="23"/>
      <c r="B231" s="24"/>
      <c r="C231" s="25"/>
      <c r="D231" s="25"/>
      <c r="E231" s="76"/>
      <c r="F231" s="27"/>
      <c r="G231" s="29"/>
      <c r="H231" s="3"/>
    </row>
    <row r="232" spans="1:10" ht="15.75" customHeight="1">
      <c r="A232" s="28"/>
      <c r="B232" s="24"/>
      <c r="C232" s="25"/>
      <c r="D232" s="25"/>
      <c r="E232" s="76"/>
      <c r="F232" s="27"/>
      <c r="G232" s="29"/>
      <c r="H232" s="29"/>
      <c r="I232" s="28"/>
      <c r="J232" s="28"/>
    </row>
    <row r="233" spans="1:10" ht="15.75" customHeight="1">
      <c r="A233" s="23"/>
      <c r="B233" s="24"/>
      <c r="C233" s="25"/>
      <c r="D233" s="25"/>
      <c r="E233" s="76"/>
      <c r="F233" s="27"/>
      <c r="G233" s="29"/>
      <c r="H233" s="29"/>
      <c r="I233" s="28"/>
      <c r="J233" s="28"/>
    </row>
    <row r="234" spans="1:10" ht="15.75" customHeight="1">
      <c r="A234" s="28"/>
      <c r="B234" s="24"/>
      <c r="C234" s="25"/>
      <c r="D234" s="25"/>
      <c r="E234" s="76"/>
      <c r="F234" s="27"/>
      <c r="G234" s="29"/>
      <c r="H234" s="42"/>
      <c r="I234" s="43"/>
      <c r="J234" s="43"/>
    </row>
    <row r="235" spans="1:10" ht="15.75" customHeight="1">
      <c r="A235" s="23"/>
      <c r="B235" s="24"/>
      <c r="C235" s="25"/>
      <c r="D235" s="25"/>
      <c r="E235" s="76"/>
      <c r="F235" s="27"/>
      <c r="G235" s="29"/>
      <c r="H235" s="29"/>
      <c r="I235" s="28"/>
      <c r="J235" s="28"/>
    </row>
    <row r="236" spans="1:10" ht="15.75" customHeight="1">
      <c r="A236" s="37"/>
      <c r="B236" s="36"/>
      <c r="C236" s="25"/>
      <c r="D236" s="25"/>
      <c r="E236" s="76"/>
      <c r="F236" s="27"/>
      <c r="G236" s="3"/>
      <c r="H236" s="3"/>
      <c r="I236" s="1"/>
      <c r="J236" s="1"/>
    </row>
    <row r="237" spans="1:10" ht="15.75" customHeight="1">
      <c r="A237" s="40"/>
      <c r="B237" s="24"/>
      <c r="C237" s="25"/>
      <c r="D237" s="25"/>
      <c r="E237" s="76"/>
      <c r="F237" s="27"/>
      <c r="G237" s="29"/>
      <c r="H237" s="29"/>
      <c r="I237" s="28"/>
      <c r="J237" s="28"/>
    </row>
    <row r="238" spans="1:10" ht="15.75" customHeight="1">
      <c r="A238" s="28"/>
      <c r="B238" s="24"/>
      <c r="C238" s="25"/>
      <c r="D238" s="25"/>
      <c r="E238" s="76"/>
      <c r="F238" s="27"/>
      <c r="G238" s="29"/>
      <c r="H238" s="29"/>
      <c r="I238" s="28"/>
      <c r="J238" s="28"/>
    </row>
    <row r="239" spans="1:10" ht="15.75" customHeight="1">
      <c r="A239" s="23"/>
      <c r="B239" s="24"/>
      <c r="C239" s="25"/>
      <c r="D239" s="25"/>
      <c r="E239" s="76"/>
      <c r="F239" s="27"/>
      <c r="G239" s="29"/>
      <c r="H239" s="3"/>
      <c r="I239" s="1"/>
      <c r="J239" s="1"/>
    </row>
    <row r="240" spans="1:10" ht="15.75" customHeight="1">
      <c r="A240" s="28"/>
      <c r="B240" s="24"/>
      <c r="C240" s="25"/>
      <c r="D240" s="25"/>
      <c r="E240" s="76"/>
      <c r="F240" s="27"/>
      <c r="G240" s="29"/>
      <c r="H240" s="3"/>
      <c r="I240" s="1"/>
      <c r="J240" s="1"/>
    </row>
    <row r="241" spans="1:10" ht="15.75" customHeight="1">
      <c r="A241" s="28"/>
      <c r="B241" s="24"/>
      <c r="C241" s="25"/>
      <c r="D241" s="25"/>
      <c r="E241" s="76"/>
      <c r="F241" s="27"/>
      <c r="G241" s="29"/>
      <c r="H241" s="29"/>
      <c r="I241" s="28"/>
      <c r="J241" s="28"/>
    </row>
    <row r="242" spans="1:10" ht="15.75" customHeight="1">
      <c r="A242" s="28"/>
      <c r="B242" s="24"/>
      <c r="C242" s="25"/>
      <c r="D242" s="25"/>
      <c r="E242" s="76"/>
      <c r="F242" s="27"/>
      <c r="G242" s="29"/>
      <c r="H242" s="29"/>
      <c r="I242" s="28"/>
      <c r="J242" s="28"/>
    </row>
    <row r="243" spans="1:10" ht="15.75" customHeight="1">
      <c r="A243" s="40"/>
      <c r="B243" s="24"/>
      <c r="C243" s="25"/>
      <c r="D243" s="25"/>
      <c r="E243" s="76"/>
      <c r="F243" s="27"/>
      <c r="G243" s="29"/>
      <c r="H243" s="29"/>
      <c r="I243" s="28"/>
      <c r="J243" s="28"/>
    </row>
    <row r="244" spans="1:10" ht="15.75" customHeight="1">
      <c r="A244" s="40"/>
      <c r="B244" s="36"/>
      <c r="C244" s="25"/>
      <c r="D244" s="25"/>
      <c r="E244" s="76"/>
      <c r="F244" s="27"/>
      <c r="G244" s="29"/>
      <c r="H244" s="29"/>
      <c r="I244" s="28"/>
      <c r="J244" s="28"/>
    </row>
    <row r="245" spans="1:10" ht="15.75" customHeight="1">
      <c r="A245" s="28"/>
      <c r="B245" s="24"/>
      <c r="C245" s="25"/>
      <c r="D245" s="25"/>
      <c r="E245" s="76"/>
      <c r="F245" s="27"/>
      <c r="G245" s="3"/>
      <c r="H245" s="3"/>
      <c r="I245" s="1"/>
      <c r="J245" s="1"/>
    </row>
    <row r="246" spans="1:10" ht="15.75" customHeight="1">
      <c r="A246" s="28"/>
      <c r="B246" s="24"/>
      <c r="C246" s="25"/>
      <c r="D246" s="25"/>
      <c r="E246" s="76"/>
      <c r="F246" s="27"/>
      <c r="G246" s="29"/>
      <c r="H246" s="29"/>
      <c r="I246" s="28"/>
      <c r="J246" s="28"/>
    </row>
    <row r="247" spans="1:10" ht="15.75" customHeight="1">
      <c r="A247" s="40"/>
      <c r="B247" s="24"/>
      <c r="C247" s="25"/>
      <c r="D247" s="25"/>
      <c r="E247" s="76"/>
      <c r="F247" s="27"/>
      <c r="G247" s="29"/>
      <c r="H247" s="29"/>
      <c r="I247" s="28"/>
      <c r="J247" s="28"/>
    </row>
    <row r="248" spans="1:10" ht="15.75" customHeight="1">
      <c r="A248" s="28"/>
      <c r="B248" s="24"/>
      <c r="C248" s="25"/>
      <c r="D248" s="25"/>
      <c r="E248" s="76"/>
      <c r="F248" s="27"/>
      <c r="G248" s="29"/>
      <c r="H248" s="29"/>
      <c r="I248" s="28"/>
      <c r="J248" s="28"/>
    </row>
    <row r="249" spans="1:10" ht="15.75" customHeight="1">
      <c r="A249" s="40"/>
      <c r="B249" s="24"/>
      <c r="C249" s="25"/>
      <c r="D249" s="25"/>
      <c r="E249" s="76"/>
      <c r="F249" s="27"/>
      <c r="G249" s="29"/>
      <c r="H249" s="32"/>
      <c r="I249" s="28"/>
      <c r="J249" s="28"/>
    </row>
    <row r="250" spans="1:10" ht="15.75" customHeight="1">
      <c r="A250" s="28"/>
      <c r="B250" s="24"/>
      <c r="C250" s="25"/>
      <c r="D250" s="25"/>
      <c r="E250" s="76"/>
      <c r="F250" s="27"/>
      <c r="G250" s="29"/>
      <c r="H250" s="42"/>
      <c r="I250" s="43"/>
      <c r="J250" s="43"/>
    </row>
    <row r="251" spans="1:10" ht="15.75" customHeight="1">
      <c r="A251" s="28"/>
      <c r="B251" s="24"/>
      <c r="C251" s="25"/>
      <c r="D251" s="25"/>
      <c r="E251" s="76"/>
      <c r="F251" s="27"/>
      <c r="G251" s="29"/>
      <c r="H251" s="29"/>
      <c r="I251" s="24"/>
    </row>
    <row r="252" spans="1:10" ht="15.75" customHeight="1">
      <c r="A252" s="28"/>
      <c r="B252" s="24"/>
      <c r="C252" s="25"/>
      <c r="D252" s="25"/>
      <c r="E252" s="76"/>
      <c r="F252" s="27"/>
      <c r="H252" s="29"/>
      <c r="I252" s="28"/>
      <c r="J252" s="28"/>
    </row>
    <row r="253" spans="1:10" ht="15.75" customHeight="1">
      <c r="A253" s="44"/>
      <c r="B253" s="24"/>
      <c r="C253" s="25"/>
      <c r="D253" s="25"/>
      <c r="E253" s="76"/>
      <c r="F253" s="27"/>
      <c r="G253" s="29"/>
      <c r="H253" s="29"/>
      <c r="I253" s="28"/>
      <c r="J253" s="28"/>
    </row>
    <row r="254" spans="1:10" ht="15.75" customHeight="1">
      <c r="A254" s="40"/>
      <c r="B254" s="24"/>
      <c r="C254" s="25"/>
      <c r="D254" s="25"/>
      <c r="E254" s="76"/>
      <c r="F254" s="27"/>
      <c r="G254" s="29"/>
      <c r="H254" s="29"/>
      <c r="I254" s="28"/>
      <c r="J254" s="28"/>
    </row>
    <row r="255" spans="1:10" ht="15.75" customHeight="1">
      <c r="A255" s="28"/>
      <c r="B255" s="24"/>
      <c r="C255" s="25"/>
      <c r="D255" s="25"/>
      <c r="E255" s="76"/>
      <c r="F255" s="27"/>
      <c r="G255" s="29"/>
      <c r="H255" s="29"/>
      <c r="I255" s="28"/>
      <c r="J255" s="38"/>
    </row>
    <row r="256" spans="1:10" ht="15.75" customHeight="1">
      <c r="A256" s="40"/>
      <c r="B256" s="24"/>
      <c r="C256" s="25"/>
      <c r="D256" s="25"/>
      <c r="E256" s="76"/>
      <c r="F256" s="27"/>
      <c r="G256" s="29"/>
      <c r="H256" s="29"/>
      <c r="I256" s="28"/>
      <c r="J256" s="28"/>
    </row>
    <row r="257" spans="1:10" ht="15.75" customHeight="1">
      <c r="A257" s="44"/>
      <c r="B257" s="24"/>
      <c r="C257" s="25"/>
      <c r="D257" s="26"/>
      <c r="E257" s="74"/>
      <c r="F257" s="27"/>
      <c r="G257" s="29"/>
      <c r="H257" s="29"/>
      <c r="I257" s="28"/>
      <c r="J257" s="28"/>
    </row>
    <row r="258" spans="1:10" ht="15.75" customHeight="1">
      <c r="A258" s="40"/>
      <c r="B258" s="24"/>
      <c r="C258" s="25"/>
      <c r="D258" s="25"/>
      <c r="E258" s="76"/>
      <c r="F258" s="27"/>
      <c r="G258" s="29"/>
      <c r="H258" s="29"/>
      <c r="I258" s="28"/>
      <c r="J258" s="28"/>
    </row>
    <row r="259" spans="1:10" ht="15.75" customHeight="1">
      <c r="A259" s="44"/>
      <c r="B259" s="36"/>
      <c r="C259" s="25"/>
      <c r="D259" s="25"/>
      <c r="E259" s="76"/>
      <c r="F259" s="27"/>
      <c r="G259" s="29"/>
      <c r="H259" s="29"/>
      <c r="I259" s="28"/>
      <c r="J259" s="28"/>
    </row>
    <row r="260" spans="1:10" ht="15.75" customHeight="1">
      <c r="A260" s="23"/>
      <c r="B260" s="24"/>
      <c r="C260" s="25"/>
      <c r="D260" s="25"/>
      <c r="E260" s="76"/>
      <c r="F260" s="27"/>
      <c r="G260" s="29"/>
      <c r="H260" s="29"/>
      <c r="I260" s="28"/>
      <c r="J260" s="38"/>
    </row>
    <row r="261" spans="1:10" ht="15.75" customHeight="1">
      <c r="A261" s="44"/>
      <c r="B261" s="36"/>
      <c r="C261" s="25"/>
      <c r="D261" s="25"/>
      <c r="E261" s="76"/>
      <c r="F261" s="27"/>
      <c r="G261" s="42"/>
      <c r="H261" s="42"/>
      <c r="I261" s="43"/>
      <c r="J261" s="43"/>
    </row>
    <row r="262" spans="1:10" ht="15.75" customHeight="1">
      <c r="A262" s="23"/>
      <c r="B262" s="24"/>
      <c r="C262" s="25"/>
      <c r="D262" s="25"/>
      <c r="E262" s="76"/>
      <c r="F262" s="27"/>
      <c r="G262" s="29"/>
      <c r="H262" s="29"/>
      <c r="I262" s="28"/>
      <c r="J262" s="28"/>
    </row>
    <row r="263" spans="1:10" ht="15.75" customHeight="1">
      <c r="A263" s="40"/>
      <c r="B263" s="24"/>
      <c r="C263" s="25"/>
      <c r="D263" s="25"/>
      <c r="E263" s="76"/>
      <c r="F263" s="27"/>
      <c r="G263" s="29"/>
      <c r="H263" s="29"/>
      <c r="I263" s="28"/>
      <c r="J263" s="28"/>
    </row>
    <row r="264" spans="1:10" ht="15.75" customHeight="1">
      <c r="A264" s="46"/>
      <c r="B264" s="47"/>
      <c r="C264" s="48"/>
      <c r="D264" s="25"/>
      <c r="E264" s="76"/>
      <c r="F264" s="49"/>
      <c r="G264" s="42"/>
      <c r="H264" s="42"/>
      <c r="I264" s="43"/>
      <c r="J264" s="43"/>
    </row>
    <row r="265" spans="1:10" ht="15.75" customHeight="1">
      <c r="A265" s="23"/>
      <c r="B265" s="24"/>
      <c r="C265" s="25"/>
      <c r="D265" s="25"/>
      <c r="E265" s="76"/>
      <c r="F265" s="27"/>
      <c r="G265" s="29"/>
      <c r="H265" s="29"/>
      <c r="I265" s="28"/>
      <c r="J265" s="28"/>
    </row>
    <row r="266" spans="1:10" ht="15.75" customHeight="1">
      <c r="A266" s="44"/>
      <c r="B266" s="36"/>
      <c r="C266" s="25"/>
      <c r="D266" s="25"/>
      <c r="E266" s="76"/>
      <c r="F266" s="27"/>
      <c r="G266" s="29"/>
      <c r="H266" s="29"/>
      <c r="I266" s="28"/>
      <c r="J266" s="28"/>
    </row>
    <row r="267" spans="1:10" ht="15.75" customHeight="1">
      <c r="A267" s="40"/>
      <c r="B267" s="24"/>
      <c r="C267" s="25"/>
      <c r="D267" s="25"/>
      <c r="E267" s="76"/>
      <c r="F267" s="27"/>
      <c r="G267" s="29"/>
      <c r="H267" s="29"/>
      <c r="I267" s="28"/>
      <c r="J267" s="28"/>
    </row>
    <row r="268" spans="1:10" ht="15.75" customHeight="1">
      <c r="A268" s="40"/>
      <c r="B268" s="36"/>
      <c r="C268" s="25"/>
      <c r="D268" s="25"/>
      <c r="E268" s="76"/>
      <c r="F268" s="27"/>
      <c r="G268" s="29"/>
      <c r="H268" s="29"/>
      <c r="I268" s="28"/>
      <c r="J268" s="28"/>
    </row>
    <row r="269" spans="1:10" ht="15.75" customHeight="1">
      <c r="A269" s="40"/>
      <c r="B269" s="24"/>
      <c r="C269" s="25"/>
      <c r="D269" s="25"/>
      <c r="E269" s="76"/>
      <c r="F269" s="27"/>
      <c r="G269" s="29"/>
      <c r="H269" s="29"/>
      <c r="I269" s="28"/>
      <c r="J269" s="28"/>
    </row>
    <row r="270" spans="1:10" ht="15.75" customHeight="1">
      <c r="A270" s="28"/>
      <c r="B270" s="24"/>
      <c r="C270" s="25"/>
      <c r="D270" s="25"/>
      <c r="E270" s="76"/>
      <c r="F270" s="27"/>
      <c r="G270" s="3"/>
      <c r="H270" s="3"/>
      <c r="I270" s="1"/>
      <c r="J270" s="1"/>
    </row>
    <row r="271" spans="1:10" ht="15.75" customHeight="1">
      <c r="A271" s="28"/>
      <c r="B271" s="24"/>
      <c r="C271" s="25"/>
      <c r="D271" s="25"/>
      <c r="E271" s="76"/>
      <c r="F271" s="27"/>
      <c r="G271" s="29"/>
      <c r="H271" s="29"/>
      <c r="I271" s="28"/>
      <c r="J271" s="28"/>
    </row>
    <row r="272" spans="1:10" ht="15.75" customHeight="1">
      <c r="A272" s="28"/>
      <c r="B272" s="24"/>
      <c r="C272" s="25"/>
      <c r="D272" s="25"/>
      <c r="E272" s="76"/>
      <c r="F272" s="27"/>
      <c r="G272" s="29"/>
      <c r="H272" s="29"/>
      <c r="I272" s="28"/>
      <c r="J272" s="28"/>
    </row>
    <row r="273" spans="1:12" ht="15.75" customHeight="1">
      <c r="A273" s="23"/>
      <c r="B273" s="24"/>
      <c r="C273" s="25"/>
      <c r="D273" s="25"/>
      <c r="E273" s="76"/>
      <c r="F273" s="27"/>
      <c r="G273" s="51"/>
      <c r="H273" s="3"/>
      <c r="I273" s="1"/>
      <c r="J273" s="1"/>
    </row>
    <row r="274" spans="1:12" ht="15.75" customHeight="1">
      <c r="A274" s="28"/>
      <c r="B274" s="24"/>
      <c r="C274" s="25"/>
      <c r="D274" s="25"/>
      <c r="E274" s="76"/>
      <c r="F274" s="27"/>
      <c r="G274" s="29"/>
      <c r="H274" s="29"/>
      <c r="I274" s="28"/>
      <c r="J274" s="28"/>
    </row>
    <row r="275" spans="1:12" ht="15.75" customHeight="1">
      <c r="A275" s="44"/>
      <c r="B275" s="24"/>
      <c r="C275" s="25"/>
      <c r="D275" s="25"/>
      <c r="E275" s="76"/>
      <c r="F275" s="27"/>
      <c r="G275" s="29"/>
      <c r="H275" s="29"/>
      <c r="I275" s="28"/>
      <c r="J275" s="28"/>
    </row>
    <row r="276" spans="1:12" ht="15.75" customHeight="1">
      <c r="A276" s="40"/>
      <c r="B276" s="24"/>
      <c r="C276" s="25"/>
      <c r="D276" s="25"/>
      <c r="E276" s="76"/>
      <c r="F276" s="27"/>
      <c r="G276" s="29"/>
      <c r="H276" s="29"/>
      <c r="I276" s="28"/>
      <c r="J276" s="28"/>
    </row>
    <row r="277" spans="1:12" ht="15.75" customHeight="1">
      <c r="A277" s="44"/>
      <c r="B277" s="36"/>
      <c r="C277" s="25"/>
      <c r="D277" s="25"/>
      <c r="E277" s="76"/>
      <c r="F277" s="27"/>
      <c r="G277" s="29"/>
      <c r="H277" s="29"/>
      <c r="I277" s="28"/>
      <c r="J277" s="28"/>
    </row>
    <row r="278" spans="1:12" ht="15.75" customHeight="1">
      <c r="A278" s="28"/>
      <c r="B278" s="24"/>
      <c r="C278" s="25"/>
      <c r="D278" s="25"/>
      <c r="E278" s="76"/>
      <c r="F278" s="27"/>
      <c r="G278" s="29"/>
      <c r="H278" s="29"/>
      <c r="I278" s="28"/>
      <c r="J278" s="28"/>
    </row>
    <row r="279" spans="1:12" ht="15.75" customHeight="1">
      <c r="A279" s="24"/>
      <c r="B279" s="24"/>
      <c r="C279" s="25"/>
      <c r="D279" s="25"/>
      <c r="E279" s="76"/>
      <c r="F279" s="27"/>
      <c r="G279" s="29"/>
      <c r="H279" s="29"/>
      <c r="I279" s="28"/>
      <c r="J279" s="28"/>
    </row>
    <row r="280" spans="1:12" ht="15.75" customHeight="1">
      <c r="A280" s="28"/>
      <c r="B280" s="24"/>
      <c r="C280" s="25"/>
      <c r="D280" s="25"/>
      <c r="E280" s="76"/>
      <c r="F280" s="27"/>
      <c r="G280" s="29"/>
      <c r="H280" s="29"/>
      <c r="I280" s="28"/>
      <c r="J280" s="28"/>
    </row>
    <row r="281" spans="1:12" ht="15.75" customHeight="1">
      <c r="A281" s="28"/>
      <c r="B281" s="24"/>
      <c r="C281" s="25"/>
      <c r="D281" s="25"/>
      <c r="E281" s="76"/>
      <c r="F281" s="27"/>
      <c r="G281" s="29"/>
      <c r="H281" s="29"/>
      <c r="I281" s="28"/>
      <c r="J281" s="38"/>
    </row>
    <row r="282" spans="1:12" ht="15.75" customHeight="1">
      <c r="A282" s="28"/>
      <c r="B282" s="24"/>
      <c r="C282" s="25"/>
      <c r="D282" s="25"/>
      <c r="E282" s="76"/>
      <c r="F282" s="27"/>
      <c r="G282" s="29"/>
      <c r="H282" s="29"/>
      <c r="I282" s="28"/>
      <c r="J282" s="28"/>
    </row>
    <row r="283" spans="1:12" ht="15.75" customHeight="1">
      <c r="A283" s="28"/>
      <c r="B283" s="24"/>
      <c r="C283" s="25"/>
      <c r="D283" s="25"/>
      <c r="E283" s="76"/>
      <c r="F283" s="27"/>
      <c r="G283" s="29"/>
      <c r="H283" s="29"/>
      <c r="I283" s="28"/>
      <c r="J283" s="28"/>
      <c r="K283" s="28"/>
      <c r="L283" s="28"/>
    </row>
    <row r="284" spans="1:12" ht="15.75" customHeight="1">
      <c r="A284" s="28"/>
      <c r="B284" s="24"/>
      <c r="C284" s="25"/>
      <c r="D284" s="25"/>
      <c r="E284" s="76"/>
      <c r="F284" s="27"/>
      <c r="G284" s="29"/>
      <c r="H284" s="29"/>
      <c r="I284" s="28"/>
      <c r="J284" s="28"/>
      <c r="K284" s="28"/>
      <c r="L284" s="28"/>
    </row>
    <row r="285" spans="1:12" ht="15.75" customHeight="1">
      <c r="A285" s="28"/>
      <c r="B285" s="24"/>
      <c r="C285" s="25"/>
      <c r="D285" s="25"/>
      <c r="E285" s="76"/>
      <c r="F285" s="27"/>
      <c r="G285" s="29"/>
      <c r="H285" s="29"/>
      <c r="I285" s="28"/>
      <c r="J285" s="28"/>
      <c r="K285" s="28"/>
      <c r="L285" s="28"/>
    </row>
    <row r="286" spans="1:12" ht="15.75" customHeight="1">
      <c r="A286" s="40"/>
      <c r="B286" s="24"/>
      <c r="C286" s="25"/>
      <c r="D286" s="25"/>
      <c r="E286" s="76"/>
      <c r="F286" s="27"/>
      <c r="G286" s="29"/>
      <c r="H286" s="29"/>
      <c r="I286" s="28"/>
      <c r="J286" s="28"/>
      <c r="K286" s="28"/>
      <c r="L286" s="28"/>
    </row>
    <row r="287" spans="1:12" ht="15.75" customHeight="1">
      <c r="A287" s="28"/>
      <c r="B287" s="28"/>
      <c r="C287" s="25"/>
      <c r="D287" s="25"/>
      <c r="E287" s="76"/>
      <c r="F287" s="27"/>
      <c r="G287" s="29"/>
      <c r="H287" s="29"/>
      <c r="I287" s="28"/>
      <c r="J287" s="28"/>
      <c r="K287" s="28"/>
      <c r="L287" s="28"/>
    </row>
    <row r="288" spans="1:12" ht="15.75" customHeight="1">
      <c r="A288" s="40"/>
      <c r="B288" s="28"/>
      <c r="C288" s="25"/>
      <c r="D288" s="25"/>
      <c r="E288" s="76"/>
      <c r="F288" s="27"/>
      <c r="G288" s="29"/>
      <c r="H288" s="29"/>
      <c r="I288" s="28"/>
      <c r="J288" s="28"/>
      <c r="K288" s="28"/>
      <c r="L288" s="28"/>
    </row>
    <row r="289" spans="1:12" ht="15.75" customHeight="1">
      <c r="A289" s="40"/>
      <c r="B289" s="37"/>
      <c r="C289" s="25"/>
      <c r="D289" s="25"/>
      <c r="E289" s="76"/>
      <c r="F289" s="27"/>
      <c r="G289" s="29"/>
      <c r="H289" s="29"/>
      <c r="I289" s="28"/>
      <c r="J289" s="28"/>
      <c r="K289" s="28"/>
      <c r="L289" s="28"/>
    </row>
    <row r="290" spans="1:12" ht="15.75" customHeight="1">
      <c r="A290" s="28"/>
      <c r="B290" s="28"/>
      <c r="C290" s="25"/>
      <c r="D290" s="25"/>
      <c r="E290" s="76"/>
      <c r="F290" s="27"/>
      <c r="G290" s="29"/>
      <c r="H290" s="29"/>
      <c r="I290" s="28"/>
      <c r="J290" s="28"/>
      <c r="K290" s="28"/>
      <c r="L290" s="28"/>
    </row>
    <row r="291" spans="1:12" ht="15.75" customHeight="1">
      <c r="A291" s="44"/>
      <c r="B291" s="37"/>
      <c r="C291" s="25"/>
      <c r="D291" s="25"/>
      <c r="E291" s="76"/>
      <c r="F291" s="27"/>
      <c r="G291" s="29"/>
      <c r="H291" s="29"/>
      <c r="I291" s="28"/>
      <c r="J291" s="28"/>
      <c r="K291" s="28"/>
      <c r="L291" s="28"/>
    </row>
    <row r="292" spans="1:12" ht="15.75" customHeight="1">
      <c r="A292" s="28"/>
      <c r="B292" s="28"/>
      <c r="C292" s="25"/>
      <c r="D292" s="25"/>
      <c r="E292" s="76"/>
      <c r="F292" s="27"/>
      <c r="G292" s="29"/>
      <c r="H292" s="29"/>
      <c r="I292" s="28"/>
      <c r="J292" s="28"/>
      <c r="K292" s="28"/>
      <c r="L292" s="28"/>
    </row>
    <row r="293" spans="1:12" ht="15.75" customHeight="1">
      <c r="A293" s="40"/>
      <c r="B293" s="28"/>
      <c r="C293" s="25"/>
      <c r="D293" s="25"/>
      <c r="E293" s="76"/>
      <c r="F293" s="27"/>
      <c r="G293" s="29"/>
      <c r="H293" s="29"/>
      <c r="I293" s="28"/>
      <c r="J293" s="28"/>
      <c r="K293" s="28"/>
      <c r="L293" s="28"/>
    </row>
    <row r="294" spans="1:12" ht="15.75" customHeight="1">
      <c r="A294" s="28"/>
      <c r="B294" s="28"/>
      <c r="C294" s="25"/>
      <c r="D294" s="25"/>
      <c r="E294" s="76"/>
      <c r="F294" s="27"/>
      <c r="G294" s="29"/>
      <c r="H294" s="29"/>
      <c r="I294" s="28"/>
      <c r="J294" s="28"/>
      <c r="K294" s="28"/>
      <c r="L294" s="28"/>
    </row>
    <row r="295" spans="1:12" ht="15.75" customHeight="1">
      <c r="A295" s="35"/>
      <c r="B295" s="35"/>
      <c r="C295" s="52"/>
      <c r="D295" s="52"/>
      <c r="E295" s="76"/>
      <c r="F295" s="53"/>
    </row>
    <row r="296" spans="1:12" ht="15.75" customHeight="1">
      <c r="A296" s="28"/>
      <c r="B296" s="28"/>
      <c r="C296" s="25"/>
      <c r="D296" s="52"/>
      <c r="E296" s="76"/>
      <c r="F296" s="27"/>
      <c r="G296" s="29"/>
      <c r="H296" s="55"/>
      <c r="I296" s="1"/>
      <c r="J296" s="1"/>
      <c r="K296" s="1"/>
      <c r="L296" s="1"/>
    </row>
    <row r="297" spans="1:12" ht="15.75" customHeight="1">
      <c r="A297" s="56"/>
      <c r="B297" s="43"/>
      <c r="C297" s="48"/>
      <c r="D297" s="48"/>
      <c r="E297" s="76"/>
      <c r="F297" s="49"/>
      <c r="G297" s="42"/>
      <c r="H297" s="42"/>
    </row>
    <row r="298" spans="1:12" ht="15.75" customHeight="1">
      <c r="A298" s="43"/>
      <c r="B298" s="43"/>
      <c r="C298" s="48"/>
      <c r="D298" s="48"/>
      <c r="E298" s="76"/>
      <c r="F298" s="49"/>
      <c r="G298" s="42"/>
    </row>
    <row r="299" spans="1:12" ht="15.75" customHeight="1">
      <c r="A299" s="40"/>
      <c r="B299" s="28"/>
      <c r="C299" s="25"/>
      <c r="D299" s="48"/>
      <c r="E299" s="120"/>
      <c r="F299" s="27"/>
      <c r="G299" s="29"/>
      <c r="H299" s="29"/>
      <c r="I299" s="28"/>
      <c r="J299" s="28"/>
      <c r="K299" s="28"/>
      <c r="L299" s="28"/>
    </row>
    <row r="300" spans="1:12" ht="15.75" customHeight="1">
      <c r="A300" s="43"/>
      <c r="B300" s="43"/>
      <c r="C300" s="48"/>
      <c r="D300" s="48"/>
      <c r="E300" s="120"/>
      <c r="F300" s="49"/>
      <c r="G300" s="42"/>
      <c r="H300" s="42"/>
      <c r="I300" s="43"/>
      <c r="J300" s="43"/>
      <c r="K300" s="43"/>
      <c r="L300" s="43"/>
    </row>
    <row r="301" spans="1:12" ht="15.75" customHeight="1">
      <c r="A301" s="43"/>
      <c r="B301" s="43"/>
      <c r="C301" s="48"/>
      <c r="D301" s="48"/>
      <c r="E301" s="120"/>
      <c r="F301" s="49"/>
      <c r="G301" s="42"/>
      <c r="H301" s="42"/>
      <c r="I301" s="43"/>
      <c r="J301" s="43"/>
      <c r="K301" s="43"/>
      <c r="L301" s="43"/>
    </row>
    <row r="302" spans="1:12" ht="15.75" customHeight="1">
      <c r="A302" s="28"/>
      <c r="B302" s="28"/>
      <c r="C302" s="25"/>
      <c r="D302" s="25"/>
      <c r="E302" s="76"/>
      <c r="F302" s="27"/>
      <c r="G302" s="29"/>
      <c r="H302" s="29"/>
      <c r="I302" s="28"/>
      <c r="J302" s="28"/>
      <c r="K302" s="28"/>
      <c r="L302" s="28"/>
    </row>
    <row r="303" spans="1:12" ht="15.75" customHeight="1">
      <c r="A303" s="23"/>
      <c r="B303" s="24"/>
      <c r="C303" s="25"/>
      <c r="D303" s="25"/>
      <c r="E303" s="76"/>
      <c r="F303" s="27"/>
      <c r="G303" s="29"/>
      <c r="H303" s="29"/>
      <c r="I303" s="28"/>
      <c r="J303" s="28"/>
      <c r="K303" s="28"/>
      <c r="L303" s="28"/>
    </row>
    <row r="304" spans="1:12" ht="15.75" customHeight="1">
      <c r="A304" s="40"/>
      <c r="B304" s="28"/>
      <c r="C304" s="25"/>
      <c r="D304" s="25"/>
      <c r="E304" s="76"/>
      <c r="F304" s="27"/>
      <c r="G304" s="29"/>
      <c r="H304" s="29"/>
      <c r="I304" s="28"/>
      <c r="J304" s="28"/>
      <c r="K304" s="28"/>
      <c r="L304" s="28"/>
    </row>
    <row r="305" spans="1:12" ht="15.75" customHeight="1">
      <c r="A305" s="28"/>
      <c r="B305" s="28"/>
      <c r="C305" s="25"/>
      <c r="D305" s="25"/>
      <c r="E305" s="74"/>
      <c r="F305" s="27"/>
      <c r="G305" s="29"/>
      <c r="H305" s="29"/>
      <c r="I305" s="28"/>
      <c r="J305" s="28"/>
      <c r="K305" s="28"/>
      <c r="L305" s="28"/>
    </row>
    <row r="306" spans="1:12" ht="15.75" customHeight="1">
      <c r="A306" s="40"/>
      <c r="B306" s="28"/>
      <c r="C306" s="25"/>
      <c r="D306" s="25"/>
      <c r="E306" s="74"/>
      <c r="F306" s="27"/>
      <c r="G306" s="29"/>
      <c r="H306" s="29"/>
      <c r="I306" s="28"/>
      <c r="J306" s="28"/>
      <c r="K306" s="28"/>
      <c r="L306" s="28"/>
    </row>
    <row r="307" spans="1:12" ht="15.75" customHeight="1">
      <c r="A307" s="40"/>
      <c r="B307" s="28"/>
      <c r="C307" s="25"/>
      <c r="D307" s="25"/>
      <c r="E307" s="76"/>
      <c r="F307" s="27"/>
      <c r="G307" s="29"/>
      <c r="H307" s="29"/>
      <c r="I307" s="28"/>
      <c r="J307" s="28"/>
      <c r="K307" s="28"/>
      <c r="L307" s="28"/>
    </row>
    <row r="308" spans="1:12" ht="15.75" customHeight="1">
      <c r="A308" s="40"/>
      <c r="B308" s="28"/>
      <c r="C308" s="25"/>
      <c r="D308" s="25"/>
      <c r="E308" s="76"/>
      <c r="F308" s="27"/>
      <c r="G308" s="3"/>
      <c r="H308" s="3"/>
      <c r="I308" s="1"/>
      <c r="J308" s="1"/>
      <c r="K308" s="1"/>
      <c r="L308" s="1"/>
    </row>
    <row r="309" spans="1:12" ht="15.75" customHeight="1">
      <c r="A309" s="28"/>
      <c r="B309" s="28"/>
      <c r="C309" s="25"/>
      <c r="D309" s="26"/>
      <c r="E309" s="74"/>
      <c r="F309" s="27"/>
      <c r="G309" s="29"/>
      <c r="H309" s="29"/>
      <c r="I309" s="28"/>
      <c r="J309" s="28"/>
      <c r="K309" s="28"/>
      <c r="L309" s="28"/>
    </row>
    <row r="310" spans="1:12" ht="15.75" customHeight="1">
      <c r="A310" s="40"/>
      <c r="B310" s="28"/>
      <c r="C310" s="25"/>
      <c r="D310" s="26"/>
      <c r="E310" s="74"/>
      <c r="F310" s="27"/>
      <c r="G310" s="29"/>
      <c r="H310" s="29"/>
      <c r="I310" s="28"/>
      <c r="J310" s="38"/>
      <c r="K310" s="28"/>
      <c r="L310" s="28"/>
    </row>
    <row r="311" spans="1:12" ht="15.75" customHeight="1">
      <c r="A311" s="40"/>
      <c r="B311" s="28"/>
      <c r="C311" s="25"/>
      <c r="D311" s="26"/>
      <c r="E311" s="74"/>
      <c r="F311" s="27"/>
      <c r="G311" s="29"/>
      <c r="H311" s="29"/>
      <c r="I311" s="28"/>
      <c r="J311" s="28"/>
      <c r="K311" s="28"/>
      <c r="L311" s="28"/>
    </row>
    <row r="312" spans="1:12" ht="15.75" customHeight="1">
      <c r="A312" s="28"/>
      <c r="B312" s="28"/>
      <c r="C312" s="25"/>
      <c r="D312" s="26"/>
      <c r="E312" s="76"/>
      <c r="F312" s="27"/>
      <c r="G312" s="29"/>
      <c r="H312" s="29"/>
      <c r="I312" s="28"/>
      <c r="J312" s="28"/>
      <c r="K312" s="28"/>
      <c r="L312" s="28"/>
    </row>
    <row r="313" spans="1:12" ht="15.75" customHeight="1">
      <c r="A313" s="28"/>
      <c r="B313" s="28"/>
      <c r="C313" s="25"/>
      <c r="D313" s="26"/>
      <c r="E313" s="76"/>
      <c r="F313" s="27"/>
      <c r="G313" s="29"/>
      <c r="H313" s="29"/>
      <c r="I313" s="28"/>
      <c r="J313" s="28"/>
      <c r="K313" s="28"/>
      <c r="L313" s="28"/>
    </row>
    <row r="314" spans="1:12" ht="15.75" customHeight="1">
      <c r="A314" s="40"/>
      <c r="B314" s="28"/>
      <c r="C314" s="25"/>
      <c r="D314" s="26"/>
      <c r="E314" s="74"/>
      <c r="F314" s="27"/>
      <c r="G314" s="29"/>
      <c r="H314" s="29"/>
      <c r="I314" s="28"/>
      <c r="J314" s="38"/>
      <c r="K314" s="28"/>
      <c r="L314" s="28"/>
    </row>
    <row r="315" spans="1:12" ht="15.75" customHeight="1">
      <c r="A315" s="28"/>
      <c r="B315" s="28"/>
      <c r="C315" s="25"/>
      <c r="D315" s="26"/>
      <c r="E315" s="76"/>
      <c r="F315" s="27"/>
      <c r="G315" s="29"/>
      <c r="H315" s="29"/>
      <c r="I315" s="28"/>
      <c r="J315" s="38"/>
      <c r="K315" s="28"/>
      <c r="L315" s="28"/>
    </row>
    <row r="316" spans="1:12" ht="15.75" customHeight="1">
      <c r="A316" s="28"/>
      <c r="B316" s="28"/>
      <c r="C316" s="25"/>
      <c r="D316" s="26"/>
      <c r="E316" s="74"/>
      <c r="F316" s="27"/>
      <c r="G316" s="29"/>
      <c r="H316" s="29"/>
      <c r="I316" s="28"/>
      <c r="J316" s="28"/>
      <c r="K316" s="28"/>
      <c r="L316" s="28"/>
    </row>
    <row r="317" spans="1:12" ht="15.75" customHeight="1">
      <c r="A317" s="28"/>
      <c r="B317" s="28"/>
      <c r="C317" s="25"/>
      <c r="D317" s="26"/>
      <c r="E317" s="74"/>
      <c r="F317" s="27"/>
      <c r="G317" s="29"/>
      <c r="H317" s="29"/>
      <c r="I317" s="28"/>
      <c r="J317" s="28"/>
      <c r="K317" s="28"/>
      <c r="L317" s="28"/>
    </row>
    <row r="318" spans="1:12" ht="15.75" customHeight="1">
      <c r="A318" s="40"/>
      <c r="B318" s="28"/>
      <c r="C318" s="25"/>
      <c r="D318" s="26"/>
      <c r="E318" s="76"/>
      <c r="F318" s="27"/>
      <c r="G318" s="29"/>
      <c r="H318" s="29"/>
      <c r="I318" s="28"/>
      <c r="J318" s="28"/>
      <c r="K318" s="28"/>
      <c r="L318" s="28"/>
    </row>
    <row r="319" spans="1:12" ht="15.75" customHeight="1">
      <c r="A319" s="40"/>
      <c r="B319" s="28"/>
      <c r="C319" s="25"/>
      <c r="D319" s="25"/>
      <c r="E319" s="74"/>
      <c r="F319" s="27"/>
      <c r="G319" s="29"/>
      <c r="H319" s="29"/>
      <c r="I319" s="28"/>
      <c r="J319" s="38"/>
      <c r="K319" s="28"/>
      <c r="L319" s="28"/>
    </row>
    <row r="320" spans="1:12" ht="15.75" customHeight="1">
      <c r="A320" s="40"/>
      <c r="B320" s="28"/>
      <c r="C320" s="25"/>
      <c r="D320" s="25"/>
      <c r="E320" s="74"/>
      <c r="F320" s="27"/>
      <c r="G320" s="29"/>
      <c r="H320" s="29"/>
      <c r="I320" s="28"/>
      <c r="J320" s="38"/>
      <c r="K320" s="28"/>
      <c r="L320" s="28"/>
    </row>
    <row r="321" spans="1:12" ht="15.75" customHeight="1">
      <c r="A321" s="28"/>
      <c r="B321" s="28"/>
      <c r="C321" s="25"/>
      <c r="D321" s="26"/>
      <c r="E321" s="74"/>
      <c r="F321" s="27"/>
      <c r="G321" s="29"/>
      <c r="H321" s="29"/>
      <c r="I321" s="28"/>
      <c r="J321" s="38"/>
      <c r="K321" s="28"/>
      <c r="L321" s="28"/>
    </row>
    <row r="322" spans="1:12" ht="15.75" customHeight="1">
      <c r="A322" s="28"/>
      <c r="B322" s="28"/>
      <c r="C322" s="25"/>
      <c r="D322" s="25"/>
      <c r="E322" s="76"/>
      <c r="F322" s="27"/>
      <c r="G322" s="29"/>
      <c r="H322" s="29"/>
      <c r="I322" s="28"/>
      <c r="J322" s="38"/>
      <c r="K322" s="28"/>
      <c r="L322" s="28"/>
    </row>
    <row r="323" spans="1:12" ht="15.75" customHeight="1">
      <c r="A323" s="28"/>
      <c r="B323" s="28"/>
      <c r="C323" s="25"/>
      <c r="D323" s="26"/>
      <c r="E323" s="74"/>
      <c r="F323" s="27"/>
      <c r="G323" s="29"/>
      <c r="H323" s="29"/>
      <c r="I323" s="38"/>
      <c r="J323" s="28"/>
      <c r="K323" s="28"/>
      <c r="L323" s="28"/>
    </row>
    <row r="324" spans="1:12" ht="15.75" customHeight="1">
      <c r="A324" s="40"/>
      <c r="B324" s="28"/>
      <c r="C324" s="25"/>
      <c r="D324" s="26"/>
      <c r="E324" s="74"/>
      <c r="F324" s="27"/>
      <c r="G324" s="29"/>
      <c r="H324" s="29"/>
      <c r="I324" s="28"/>
      <c r="J324" s="38"/>
      <c r="K324" s="28"/>
      <c r="L324" s="28"/>
    </row>
    <row r="325" spans="1:12" ht="15.75" customHeight="1">
      <c r="A325" s="28"/>
      <c r="B325" s="28"/>
      <c r="C325" s="25"/>
      <c r="D325" s="26"/>
      <c r="E325" s="74"/>
      <c r="F325" s="27"/>
      <c r="G325" s="29"/>
      <c r="H325" s="29"/>
      <c r="I325" s="28"/>
      <c r="J325" s="38"/>
      <c r="K325" s="28"/>
      <c r="L325" s="28"/>
    </row>
    <row r="326" spans="1:12" ht="15.75" customHeight="1">
      <c r="A326" s="28"/>
      <c r="B326" s="28"/>
      <c r="C326" s="25"/>
      <c r="D326" s="25"/>
      <c r="E326" s="76"/>
      <c r="F326" s="27"/>
      <c r="G326" s="29"/>
      <c r="I326" s="28"/>
      <c r="J326" s="38"/>
      <c r="K326" s="28"/>
      <c r="L326" s="28"/>
    </row>
    <row r="327" spans="1:12" ht="15.75" customHeight="1">
      <c r="A327" s="28"/>
      <c r="B327" s="28"/>
      <c r="C327" s="25"/>
      <c r="D327" s="25"/>
      <c r="E327" s="76"/>
      <c r="F327" s="27"/>
      <c r="G327" s="29"/>
      <c r="H327" s="29"/>
      <c r="I327" s="28"/>
      <c r="J327" s="38"/>
      <c r="K327" s="28"/>
      <c r="L327" s="28"/>
    </row>
    <row r="328" spans="1:12" ht="15.75" customHeight="1">
      <c r="A328" s="40"/>
      <c r="B328" s="37"/>
      <c r="C328" s="25"/>
      <c r="D328" s="25"/>
      <c r="E328" s="76"/>
      <c r="F328" s="27"/>
      <c r="G328" s="29"/>
      <c r="H328" s="29"/>
      <c r="I328" s="28"/>
      <c r="J328" s="38"/>
      <c r="K328" s="28"/>
      <c r="L328" s="28"/>
    </row>
    <row r="329" spans="1:12" ht="15.75" customHeight="1">
      <c r="A329" s="28"/>
      <c r="B329" s="28"/>
      <c r="C329" s="25"/>
      <c r="D329" s="25"/>
      <c r="E329" s="76"/>
      <c r="F329" s="27"/>
      <c r="G329" s="29"/>
      <c r="H329" s="29"/>
      <c r="I329" s="28"/>
      <c r="J329" s="38"/>
      <c r="K329" s="28"/>
      <c r="L329" s="28"/>
    </row>
    <row r="330" spans="1:12" ht="15.75" customHeight="1">
      <c r="A330" s="28"/>
      <c r="B330" s="28"/>
      <c r="C330" s="25"/>
      <c r="D330" s="25"/>
      <c r="E330" s="76"/>
      <c r="F330" s="27"/>
      <c r="G330" s="3"/>
      <c r="H330" s="3"/>
      <c r="J330" s="4"/>
    </row>
    <row r="331" spans="1:12" ht="15.75" customHeight="1">
      <c r="A331" s="28"/>
      <c r="B331" s="28"/>
      <c r="C331" s="25"/>
      <c r="D331" s="25"/>
      <c r="E331" s="76"/>
      <c r="F331" s="27"/>
      <c r="G331" s="29"/>
      <c r="H331" s="29"/>
      <c r="I331" s="28"/>
      <c r="J331" s="28"/>
      <c r="K331" s="28"/>
      <c r="L331" s="28"/>
    </row>
    <row r="332" spans="1:12" ht="15.75" customHeight="1">
      <c r="A332" s="28"/>
      <c r="B332" s="28"/>
      <c r="C332" s="25"/>
      <c r="D332" s="25"/>
      <c r="E332" s="76"/>
      <c r="F332" s="27"/>
      <c r="G332" s="29"/>
      <c r="H332" s="29"/>
      <c r="I332" s="28"/>
      <c r="J332" s="28"/>
      <c r="K332" s="28"/>
      <c r="L332" s="28"/>
    </row>
    <row r="333" spans="1:12" ht="15.75" customHeight="1">
      <c r="A333" s="28"/>
      <c r="B333" s="24"/>
      <c r="C333" s="25"/>
      <c r="D333" s="25"/>
      <c r="E333" s="76"/>
      <c r="F333" s="27"/>
      <c r="G333" s="29"/>
      <c r="H333" s="29"/>
      <c r="I333" s="28"/>
      <c r="J333" s="28"/>
      <c r="K333" s="28"/>
      <c r="L333" s="28"/>
    </row>
    <row r="334" spans="1:12" ht="15.75" customHeight="1">
      <c r="A334" s="40"/>
      <c r="B334" s="24"/>
      <c r="C334" s="25"/>
      <c r="D334" s="25"/>
      <c r="E334" s="76"/>
      <c r="F334" s="27"/>
      <c r="G334" s="29"/>
      <c r="H334" s="29"/>
      <c r="I334" s="28"/>
      <c r="J334" s="38"/>
      <c r="K334" s="28"/>
      <c r="L334" s="28"/>
    </row>
    <row r="335" spans="1:12" ht="15.75" customHeight="1">
      <c r="A335" s="28"/>
      <c r="B335" s="28"/>
      <c r="C335" s="25"/>
      <c r="D335" s="25"/>
      <c r="E335" s="76"/>
      <c r="F335" s="27"/>
      <c r="G335" s="29"/>
      <c r="H335" s="29"/>
      <c r="I335" s="28"/>
      <c r="J335" s="38"/>
      <c r="K335" s="28"/>
      <c r="L335" s="28"/>
    </row>
    <row r="336" spans="1:12" ht="15.75" customHeight="1">
      <c r="A336" s="44"/>
      <c r="B336" s="37"/>
      <c r="C336" s="25"/>
      <c r="D336" s="25"/>
      <c r="E336" s="76"/>
      <c r="F336" s="27"/>
      <c r="G336" s="29"/>
      <c r="H336" s="29"/>
      <c r="I336" s="28"/>
      <c r="J336" s="28"/>
      <c r="K336" s="28"/>
      <c r="L336" s="28"/>
    </row>
    <row r="337" spans="1:12" ht="15.75" customHeight="1">
      <c r="A337" s="28"/>
      <c r="B337" s="24"/>
      <c r="C337" s="25"/>
      <c r="D337" s="25"/>
      <c r="E337" s="76"/>
      <c r="F337" s="27"/>
      <c r="G337" s="29"/>
      <c r="H337" s="29"/>
      <c r="I337" s="28"/>
      <c r="J337" s="28"/>
      <c r="K337" s="28"/>
      <c r="L337" s="28"/>
    </row>
    <row r="338" spans="1:12" ht="15.75" customHeight="1">
      <c r="A338" s="24"/>
      <c r="B338" s="24"/>
      <c r="C338" s="25"/>
      <c r="D338" s="26"/>
      <c r="E338" s="74"/>
      <c r="F338" s="27"/>
      <c r="G338" s="29"/>
      <c r="H338" s="29"/>
      <c r="I338" s="28"/>
      <c r="J338" s="28"/>
      <c r="K338" s="28"/>
      <c r="L338" s="28"/>
    </row>
    <row r="339" spans="1:12" ht="15.75" customHeight="1">
      <c r="A339" s="40"/>
      <c r="B339" s="44"/>
      <c r="C339" s="25"/>
      <c r="D339" s="25"/>
      <c r="E339" s="76"/>
      <c r="F339" s="27"/>
      <c r="G339" s="29"/>
      <c r="H339" s="29"/>
      <c r="I339" s="28"/>
      <c r="J339" s="38"/>
      <c r="K339" s="28"/>
      <c r="L339" s="28"/>
    </row>
    <row r="340" spans="1:12" ht="15.75" customHeight="1">
      <c r="A340" s="28"/>
      <c r="B340" s="28"/>
      <c r="C340" s="25"/>
      <c r="D340" s="26"/>
      <c r="E340" s="74"/>
      <c r="F340" s="27"/>
      <c r="G340" s="29"/>
      <c r="H340" s="29"/>
      <c r="I340" s="28"/>
      <c r="J340" s="38"/>
      <c r="K340" s="28"/>
      <c r="L340" s="28"/>
    </row>
    <row r="341" spans="1:12" ht="15.75" customHeight="1">
      <c r="A341" s="28"/>
      <c r="B341" s="28"/>
      <c r="C341" s="25"/>
      <c r="D341" s="26"/>
      <c r="E341" s="74"/>
      <c r="F341" s="27"/>
      <c r="G341" s="29"/>
      <c r="H341" s="29"/>
      <c r="I341" s="28"/>
      <c r="J341" s="28"/>
      <c r="K341" s="28"/>
      <c r="L341" s="28"/>
    </row>
    <row r="342" spans="1:12" ht="15.75" customHeight="1">
      <c r="A342" s="28"/>
      <c r="B342" s="28"/>
      <c r="C342" s="25"/>
      <c r="D342" s="26"/>
      <c r="E342" s="76"/>
      <c r="F342" s="27"/>
      <c r="G342" s="29"/>
      <c r="H342" s="29"/>
      <c r="I342" s="28"/>
      <c r="J342" s="38"/>
      <c r="K342" s="28"/>
      <c r="L342" s="28"/>
    </row>
    <row r="343" spans="1:12" ht="15.75" customHeight="1">
      <c r="A343" s="28"/>
      <c r="B343" s="28"/>
      <c r="C343" s="25"/>
      <c r="D343" s="26"/>
      <c r="E343" s="74"/>
      <c r="F343" s="27"/>
      <c r="G343" s="29"/>
      <c r="H343" s="29"/>
      <c r="I343" s="28"/>
      <c r="J343" s="28"/>
      <c r="K343" s="28"/>
      <c r="L343" s="28"/>
    </row>
    <row r="344" spans="1:12" ht="15.75" customHeight="1">
      <c r="A344" s="28"/>
      <c r="B344" s="28"/>
      <c r="C344" s="25"/>
      <c r="D344" s="26"/>
      <c r="E344" s="74"/>
      <c r="F344" s="27"/>
      <c r="G344" s="29"/>
      <c r="H344" s="29"/>
      <c r="I344" s="28"/>
      <c r="J344" s="38"/>
      <c r="K344" s="28"/>
      <c r="L344" s="28"/>
    </row>
    <row r="345" spans="1:12" ht="15.75" customHeight="1">
      <c r="A345" s="23"/>
      <c r="B345" s="28"/>
      <c r="C345" s="25"/>
      <c r="D345" s="26"/>
      <c r="E345" s="76"/>
      <c r="F345" s="27"/>
      <c r="G345" s="29"/>
      <c r="H345" s="29"/>
      <c r="I345" s="28"/>
      <c r="J345" s="28"/>
      <c r="K345" s="28"/>
      <c r="L345" s="28"/>
    </row>
    <row r="346" spans="1:12" ht="15.75" customHeight="1">
      <c r="A346" s="40"/>
      <c r="B346" s="28"/>
      <c r="C346" s="25"/>
      <c r="D346" s="26"/>
      <c r="E346" s="74"/>
      <c r="F346" s="27"/>
      <c r="G346" s="29"/>
      <c r="H346" s="29"/>
      <c r="I346" s="28"/>
      <c r="J346" s="38"/>
      <c r="K346" s="28"/>
      <c r="L346" s="28"/>
    </row>
    <row r="347" spans="1:12" ht="15.75" customHeight="1">
      <c r="A347" s="28"/>
      <c r="B347" s="28"/>
      <c r="C347" s="25"/>
      <c r="D347" s="26"/>
      <c r="E347" s="74"/>
      <c r="F347" s="27"/>
      <c r="G347" s="29"/>
      <c r="H347" s="29"/>
      <c r="I347" s="28"/>
      <c r="J347" s="28"/>
      <c r="K347" s="28"/>
      <c r="L347" s="28"/>
    </row>
    <row r="348" spans="1:12" ht="15.75" customHeight="1">
      <c r="A348" s="28"/>
      <c r="B348" s="28"/>
      <c r="C348" s="25"/>
      <c r="D348" s="26"/>
      <c r="E348" s="74"/>
      <c r="F348" s="27"/>
      <c r="G348" s="29"/>
      <c r="H348" s="29"/>
      <c r="I348" s="28"/>
      <c r="J348" s="38"/>
      <c r="K348" s="28"/>
      <c r="L348" s="28"/>
    </row>
    <row r="349" spans="1:12" ht="15.75" customHeight="1">
      <c r="A349" s="44"/>
      <c r="B349" s="28"/>
      <c r="C349" s="25"/>
      <c r="D349" s="26"/>
      <c r="E349" s="74"/>
      <c r="F349" s="27"/>
      <c r="G349" s="28"/>
      <c r="H349" s="29"/>
      <c r="I349" s="28"/>
      <c r="J349" s="38"/>
      <c r="K349" s="28"/>
      <c r="L349" s="28"/>
    </row>
    <row r="350" spans="1:12" ht="15.75" customHeight="1">
      <c r="A350" s="40"/>
      <c r="B350" s="24"/>
      <c r="C350" s="25"/>
      <c r="D350" s="26"/>
      <c r="E350" s="76"/>
      <c r="F350" s="27"/>
      <c r="G350" s="29"/>
      <c r="H350" s="29"/>
      <c r="I350" s="28"/>
      <c r="J350" s="38"/>
      <c r="K350" s="28"/>
      <c r="L350" s="28"/>
    </row>
    <row r="351" spans="1:12" ht="15.75" customHeight="1">
      <c r="A351" s="28"/>
      <c r="B351" s="28"/>
      <c r="C351" s="25"/>
      <c r="D351" s="26"/>
      <c r="E351" s="74"/>
      <c r="F351" s="27"/>
      <c r="G351" s="29"/>
      <c r="H351" s="29"/>
      <c r="I351" s="28"/>
      <c r="J351" s="38"/>
      <c r="K351" s="28"/>
      <c r="L351" s="28"/>
    </row>
    <row r="352" spans="1:12" ht="15.75" customHeight="1">
      <c r="A352" s="40"/>
      <c r="B352" s="28"/>
      <c r="C352" s="25"/>
      <c r="D352" s="26"/>
      <c r="E352" s="74"/>
      <c r="F352" s="27"/>
      <c r="G352" s="29"/>
      <c r="H352" s="29"/>
      <c r="I352" s="28"/>
      <c r="J352" s="38"/>
      <c r="K352" s="28"/>
      <c r="L352" s="28"/>
    </row>
    <row r="353" spans="1:12" ht="15.75" customHeight="1">
      <c r="A353" s="44"/>
      <c r="B353" s="28"/>
      <c r="C353" s="25"/>
      <c r="D353" s="26"/>
      <c r="E353" s="76"/>
      <c r="F353" s="27"/>
      <c r="G353" s="29"/>
      <c r="H353" s="29"/>
      <c r="I353" s="28"/>
      <c r="J353" s="38"/>
      <c r="K353" s="28"/>
      <c r="L353" s="28"/>
    </row>
    <row r="354" spans="1:12" ht="15.75" customHeight="1">
      <c r="A354" s="28"/>
      <c r="B354" s="28"/>
      <c r="C354" s="25"/>
      <c r="D354" s="25"/>
      <c r="E354" s="76"/>
      <c r="F354" s="27"/>
      <c r="G354" s="29"/>
      <c r="H354" s="29"/>
      <c r="I354" s="28"/>
      <c r="J354" s="38"/>
      <c r="K354" s="28"/>
      <c r="L354" s="28"/>
    </row>
    <row r="355" spans="1:12" ht="15.75" customHeight="1">
      <c r="A355" s="40"/>
      <c r="B355" s="28"/>
      <c r="C355" s="25"/>
      <c r="D355" s="25"/>
      <c r="E355" s="76"/>
      <c r="F355" s="27"/>
      <c r="G355" s="29"/>
      <c r="H355" s="29"/>
      <c r="I355" s="28"/>
      <c r="J355" s="38"/>
      <c r="K355" s="28"/>
      <c r="L355" s="28"/>
    </row>
    <row r="356" spans="1:12" ht="15.75" customHeight="1">
      <c r="A356" s="28"/>
      <c r="B356" s="28"/>
      <c r="C356" s="25"/>
      <c r="D356" s="25"/>
      <c r="E356" s="76"/>
      <c r="F356" s="27"/>
      <c r="G356" s="29"/>
      <c r="H356" s="29"/>
      <c r="I356" s="28"/>
      <c r="J356" s="28"/>
      <c r="K356" s="28"/>
      <c r="L356" s="28"/>
    </row>
    <row r="357" spans="1:12" ht="15.75" customHeight="1">
      <c r="A357" s="28"/>
      <c r="B357" s="24"/>
      <c r="C357" s="25"/>
      <c r="D357" s="26"/>
      <c r="E357" s="74"/>
      <c r="F357" s="27"/>
      <c r="G357" s="29"/>
      <c r="H357" s="29"/>
      <c r="I357" s="28"/>
      <c r="J357" s="38"/>
      <c r="K357" s="28"/>
      <c r="L357" s="28"/>
    </row>
    <row r="358" spans="1:12" ht="15.75" customHeight="1">
      <c r="A358" s="37"/>
      <c r="B358" s="37"/>
      <c r="C358" s="25"/>
      <c r="D358" s="25"/>
      <c r="E358" s="76"/>
      <c r="F358" s="27"/>
      <c r="G358" s="29"/>
      <c r="H358" s="29"/>
      <c r="I358" s="28"/>
      <c r="J358" s="38"/>
      <c r="K358" s="28"/>
      <c r="L358" s="28"/>
    </row>
    <row r="359" spans="1:12" ht="15.75" customHeight="1">
      <c r="A359" s="28"/>
      <c r="B359" s="28"/>
      <c r="C359" s="25"/>
      <c r="D359" s="25"/>
      <c r="E359" s="74"/>
      <c r="F359" s="29"/>
      <c r="G359" s="29"/>
      <c r="H359" s="29"/>
      <c r="I359" s="28"/>
      <c r="J359" s="38"/>
      <c r="K359" s="28"/>
      <c r="L359" s="28"/>
    </row>
    <row r="360" spans="1:12" ht="15.75" customHeight="1">
      <c r="A360" s="40"/>
      <c r="B360" s="28"/>
      <c r="C360" s="25"/>
      <c r="D360" s="25"/>
      <c r="E360" s="76"/>
      <c r="F360" s="27"/>
      <c r="G360" s="29"/>
      <c r="H360" s="29"/>
      <c r="I360" s="28"/>
      <c r="J360" s="28"/>
      <c r="K360" s="28"/>
      <c r="L360" s="28"/>
    </row>
    <row r="361" spans="1:12" ht="15.75" customHeight="1">
      <c r="A361" s="28"/>
      <c r="B361" s="28"/>
      <c r="C361" s="25"/>
      <c r="D361" s="25"/>
      <c r="E361" s="76"/>
      <c r="F361" s="27"/>
      <c r="G361" s="29"/>
      <c r="H361" s="29"/>
      <c r="I361" s="28"/>
      <c r="J361" s="38"/>
      <c r="K361" s="28"/>
      <c r="L361" s="28"/>
    </row>
    <row r="362" spans="1:12" ht="15.75" customHeight="1">
      <c r="A362" s="28"/>
      <c r="B362" s="28"/>
      <c r="C362" s="25"/>
      <c r="D362" s="25"/>
      <c r="E362" s="74"/>
      <c r="F362" s="29"/>
      <c r="G362" s="29"/>
      <c r="H362" s="29"/>
      <c r="I362" s="28"/>
      <c r="J362" s="38"/>
      <c r="K362" s="28"/>
      <c r="L362" s="28"/>
    </row>
    <row r="363" spans="1:12" ht="15.75" customHeight="1">
      <c r="A363" s="40"/>
      <c r="B363" s="28"/>
      <c r="C363" s="25"/>
      <c r="D363" s="25"/>
      <c r="E363" s="76"/>
      <c r="F363" s="27"/>
      <c r="G363" s="29"/>
      <c r="H363" s="29"/>
      <c r="I363" s="28"/>
      <c r="J363" s="38"/>
      <c r="K363" s="28"/>
      <c r="L363" s="28"/>
    </row>
    <row r="364" spans="1:12" ht="15.75" customHeight="1">
      <c r="A364" s="28"/>
      <c r="B364" s="28"/>
      <c r="C364" s="25"/>
      <c r="D364" s="25"/>
      <c r="E364" s="76"/>
      <c r="F364" s="27"/>
      <c r="G364" s="29"/>
      <c r="H364" s="29"/>
      <c r="I364" s="28"/>
      <c r="J364" s="38"/>
      <c r="K364" s="28"/>
      <c r="L364" s="28"/>
    </row>
    <row r="365" spans="1:12" ht="15.75" customHeight="1">
      <c r="A365" s="37"/>
      <c r="B365" s="37"/>
      <c r="C365" s="25"/>
      <c r="D365" s="26"/>
      <c r="E365" s="74"/>
      <c r="F365" s="27"/>
      <c r="G365" s="29"/>
      <c r="H365" s="29"/>
      <c r="I365" s="28"/>
      <c r="J365" s="38"/>
      <c r="K365" s="28"/>
      <c r="L365" s="28"/>
    </row>
    <row r="366" spans="1:12" ht="15.75" customHeight="1">
      <c r="A366" s="44"/>
      <c r="B366" s="37"/>
      <c r="C366" s="25"/>
      <c r="D366" s="26"/>
      <c r="E366" s="76"/>
      <c r="F366" s="27"/>
      <c r="G366" s="29"/>
      <c r="H366" s="29"/>
      <c r="I366" s="28"/>
      <c r="J366" s="28"/>
      <c r="K366" s="28"/>
      <c r="L366" s="28"/>
    </row>
    <row r="367" spans="1:12" ht="15.75" customHeight="1">
      <c r="A367" s="44"/>
      <c r="B367" s="37"/>
      <c r="C367" s="25"/>
      <c r="D367" s="26"/>
      <c r="E367" s="76"/>
      <c r="F367" s="27"/>
      <c r="G367" s="29"/>
      <c r="H367" s="29"/>
      <c r="I367" s="28"/>
      <c r="J367" s="28"/>
      <c r="K367" s="28"/>
      <c r="L367" s="28"/>
    </row>
    <row r="368" spans="1:12" ht="15.75" customHeight="1">
      <c r="A368" s="28"/>
      <c r="B368" s="24"/>
      <c r="C368" s="25"/>
      <c r="D368" s="25"/>
      <c r="E368" s="76"/>
      <c r="F368" s="29"/>
      <c r="G368" s="29"/>
      <c r="H368" s="29"/>
      <c r="I368" s="28"/>
      <c r="J368" s="38"/>
      <c r="K368" s="28"/>
      <c r="L368" s="28"/>
    </row>
    <row r="369" spans="1:12" ht="15.75" customHeight="1">
      <c r="A369" s="28"/>
      <c r="B369" s="28"/>
      <c r="C369" s="25"/>
      <c r="D369" s="26"/>
      <c r="E369" s="74"/>
      <c r="F369" s="27"/>
      <c r="G369" s="29"/>
      <c r="H369" s="29"/>
      <c r="I369" s="28"/>
      <c r="J369" s="28"/>
      <c r="K369" s="28"/>
      <c r="L369" s="28"/>
    </row>
    <row r="370" spans="1:12" ht="15.75" customHeight="1">
      <c r="A370" s="40"/>
      <c r="B370" s="37"/>
      <c r="C370" s="25"/>
      <c r="D370" s="25"/>
      <c r="E370" s="76"/>
      <c r="F370" s="27"/>
      <c r="G370" s="29"/>
      <c r="H370" s="29"/>
      <c r="I370" s="28"/>
      <c r="J370" s="38"/>
      <c r="K370" s="28"/>
      <c r="L370" s="28"/>
    </row>
    <row r="371" spans="1:12" ht="15.75" customHeight="1">
      <c r="A371" s="44"/>
      <c r="B371" s="28"/>
      <c r="C371" s="25"/>
      <c r="D371" s="25"/>
      <c r="E371" s="74"/>
      <c r="F371" s="27"/>
      <c r="G371" s="29"/>
      <c r="H371" s="29"/>
      <c r="I371" s="28"/>
      <c r="J371" s="38"/>
      <c r="K371" s="28"/>
      <c r="L371" s="28"/>
    </row>
    <row r="372" spans="1:12" ht="15.75" customHeight="1">
      <c r="A372" s="28"/>
      <c r="B372" s="28"/>
      <c r="C372" s="25"/>
      <c r="D372" s="25"/>
      <c r="E372" s="74"/>
      <c r="F372" s="27"/>
      <c r="G372" s="29"/>
      <c r="H372" s="29"/>
      <c r="I372" s="28"/>
      <c r="J372" s="38"/>
      <c r="K372" s="28"/>
      <c r="L372" s="28"/>
    </row>
    <row r="373" spans="1:12" ht="15.75" customHeight="1">
      <c r="A373" s="28"/>
      <c r="B373" s="28"/>
      <c r="C373" s="25"/>
      <c r="D373" s="25"/>
      <c r="E373" s="74"/>
      <c r="F373" s="29"/>
      <c r="G373" s="29"/>
      <c r="H373" s="29"/>
      <c r="I373" s="28"/>
      <c r="J373" s="38"/>
      <c r="K373" s="28"/>
      <c r="L373" s="28"/>
    </row>
    <row r="374" spans="1:12" ht="15.75" customHeight="1">
      <c r="A374" s="40"/>
      <c r="B374" s="28"/>
      <c r="C374" s="25"/>
      <c r="D374" s="26"/>
      <c r="E374" s="74"/>
      <c r="F374" s="27"/>
      <c r="G374" s="29"/>
      <c r="H374" s="29"/>
      <c r="I374" s="28"/>
      <c r="J374" s="28"/>
      <c r="K374" s="28"/>
      <c r="L374" s="28"/>
    </row>
    <row r="375" spans="1:12" ht="15.75" customHeight="1">
      <c r="A375" s="44"/>
      <c r="B375" s="36"/>
      <c r="C375" s="25"/>
      <c r="D375" s="25"/>
      <c r="E375" s="76"/>
      <c r="F375" s="27"/>
      <c r="G375" s="29"/>
      <c r="H375" s="29"/>
      <c r="I375" s="28"/>
      <c r="J375" s="28"/>
      <c r="K375" s="28"/>
      <c r="L375" s="28"/>
    </row>
    <row r="376" spans="1:12" ht="15.75" customHeight="1">
      <c r="A376" s="28"/>
      <c r="B376" s="28"/>
      <c r="C376" s="25"/>
      <c r="D376" s="25"/>
      <c r="E376" s="74"/>
      <c r="F376" s="27"/>
      <c r="G376" s="29"/>
      <c r="H376" s="29"/>
      <c r="I376" s="28"/>
      <c r="J376" s="28"/>
      <c r="K376" s="28"/>
      <c r="L376" s="28"/>
    </row>
    <row r="377" spans="1:12" ht="15.75" customHeight="1">
      <c r="A377" s="28"/>
      <c r="B377" s="24"/>
      <c r="C377" s="25"/>
      <c r="D377" s="26"/>
      <c r="E377" s="74"/>
      <c r="F377" s="27"/>
      <c r="G377" s="29"/>
      <c r="H377" s="29"/>
      <c r="I377" s="28"/>
      <c r="J377" s="28"/>
      <c r="K377" s="28"/>
      <c r="L377" s="28"/>
    </row>
    <row r="378" spans="1:12" ht="15.75" customHeight="1">
      <c r="A378" s="40"/>
      <c r="B378" s="37"/>
      <c r="C378" s="25"/>
      <c r="D378" s="25"/>
      <c r="E378" s="76"/>
      <c r="F378" s="27"/>
      <c r="G378" s="29"/>
      <c r="H378" s="29"/>
      <c r="I378" s="28"/>
      <c r="J378" s="38"/>
      <c r="K378" s="28"/>
      <c r="L378" s="28"/>
    </row>
    <row r="379" spans="1:12" ht="15.75" customHeight="1">
      <c r="A379" s="40"/>
      <c r="B379" s="28"/>
      <c r="C379" s="25"/>
      <c r="D379" s="26"/>
      <c r="E379" s="74"/>
      <c r="F379" s="27"/>
      <c r="G379" s="29"/>
      <c r="H379" s="29"/>
      <c r="I379" s="28"/>
      <c r="J379" s="38"/>
      <c r="K379" s="28"/>
      <c r="L379" s="28"/>
    </row>
    <row r="380" spans="1:12" ht="15.75" customHeight="1">
      <c r="A380" s="28"/>
      <c r="B380" s="28"/>
      <c r="C380" s="25"/>
      <c r="D380" s="26"/>
      <c r="E380" s="74"/>
      <c r="F380" s="27"/>
      <c r="G380" s="29"/>
      <c r="H380" s="29"/>
      <c r="I380" s="28"/>
      <c r="J380" s="38"/>
      <c r="K380" s="28"/>
      <c r="L380" s="28"/>
    </row>
    <row r="381" spans="1:12" ht="15.75" customHeight="1">
      <c r="A381" s="40"/>
      <c r="B381" s="28"/>
      <c r="C381" s="25"/>
      <c r="D381" s="25"/>
      <c r="E381" s="76"/>
      <c r="F381" s="29"/>
      <c r="G381" s="29"/>
      <c r="H381" s="29"/>
      <c r="I381" s="28"/>
      <c r="J381" s="28"/>
      <c r="K381" s="28"/>
      <c r="L381" s="28"/>
    </row>
    <row r="382" spans="1:12" ht="15.75" customHeight="1">
      <c r="A382" s="40"/>
      <c r="B382" s="24"/>
      <c r="C382" s="25"/>
      <c r="D382" s="26"/>
      <c r="E382" s="74"/>
      <c r="F382" s="27"/>
      <c r="G382" s="29"/>
      <c r="H382" s="29"/>
      <c r="I382" s="28"/>
      <c r="J382" s="28"/>
      <c r="K382" s="28"/>
      <c r="L382" s="28"/>
    </row>
    <row r="383" spans="1:12" ht="15.75" customHeight="1">
      <c r="A383" s="28"/>
      <c r="B383" s="28"/>
      <c r="C383" s="25"/>
      <c r="D383" s="26"/>
      <c r="E383" s="74"/>
      <c r="F383" s="27"/>
      <c r="G383" s="29"/>
      <c r="H383" s="29"/>
      <c r="I383" s="28"/>
      <c r="J383" s="38"/>
      <c r="K383" s="28"/>
      <c r="L383" s="28"/>
    </row>
    <row r="384" spans="1:12" ht="15.75" customHeight="1">
      <c r="A384" s="40"/>
      <c r="B384" s="28"/>
      <c r="C384" s="25"/>
      <c r="D384" s="26"/>
      <c r="E384" s="74"/>
      <c r="F384" s="27"/>
      <c r="G384" s="29"/>
      <c r="H384" s="29"/>
      <c r="I384" s="28"/>
      <c r="J384" s="38"/>
      <c r="K384" s="28"/>
      <c r="L384" s="28"/>
    </row>
    <row r="385" spans="1:12" ht="15.75" customHeight="1">
      <c r="A385" s="28"/>
      <c r="B385" s="28"/>
      <c r="C385" s="25"/>
      <c r="D385" s="26"/>
      <c r="E385" s="74"/>
      <c r="F385" s="27"/>
      <c r="G385" s="29"/>
      <c r="H385" s="29"/>
      <c r="I385" s="28"/>
      <c r="J385" s="28"/>
      <c r="K385" s="28"/>
      <c r="L385" s="28"/>
    </row>
    <row r="386" spans="1:12" ht="15.75" customHeight="1">
      <c r="A386" s="40"/>
      <c r="B386" s="28"/>
      <c r="C386" s="25"/>
      <c r="D386" s="25"/>
      <c r="E386" s="76"/>
      <c r="F386" s="27"/>
      <c r="G386" s="29"/>
      <c r="H386" s="29"/>
      <c r="I386" s="28"/>
      <c r="J386" s="28"/>
      <c r="K386" s="28"/>
      <c r="L386" s="28"/>
    </row>
    <row r="387" spans="1:12" ht="15.75" customHeight="1">
      <c r="A387" s="28"/>
      <c r="B387" s="28"/>
      <c r="C387" s="25"/>
      <c r="D387" s="25"/>
      <c r="E387" s="76"/>
      <c r="F387" s="27"/>
      <c r="G387" s="29"/>
      <c r="H387" s="29"/>
      <c r="I387" s="28"/>
      <c r="J387" s="38"/>
      <c r="K387" s="28"/>
      <c r="L387" s="28"/>
    </row>
    <row r="388" spans="1:12" ht="15.75" customHeight="1">
      <c r="A388" s="28"/>
      <c r="B388" s="28"/>
      <c r="C388" s="25"/>
      <c r="D388" s="26"/>
      <c r="E388" s="74"/>
      <c r="F388" s="27"/>
      <c r="G388" s="29"/>
      <c r="H388" s="29"/>
      <c r="I388" s="28"/>
      <c r="J388" s="28"/>
      <c r="K388" s="28"/>
      <c r="L388" s="28"/>
    </row>
    <row r="389" spans="1:12" ht="15.75" customHeight="1">
      <c r="A389" s="28"/>
      <c r="B389" s="28"/>
      <c r="C389" s="25"/>
      <c r="D389" s="26"/>
      <c r="E389" s="74"/>
      <c r="F389" s="27"/>
      <c r="G389" s="29"/>
      <c r="H389" s="29"/>
      <c r="I389" s="28"/>
      <c r="J389" s="38"/>
      <c r="K389" s="28"/>
      <c r="L389" s="28"/>
    </row>
    <row r="390" spans="1:12" ht="15.75" customHeight="1">
      <c r="A390" s="44"/>
      <c r="B390" s="37"/>
      <c r="C390" s="25"/>
      <c r="D390" s="26"/>
      <c r="E390" s="74"/>
      <c r="F390" s="27"/>
      <c r="G390" s="29"/>
      <c r="H390" s="29"/>
      <c r="I390" s="28"/>
      <c r="J390" s="28"/>
      <c r="K390" s="28"/>
      <c r="L390" s="28"/>
    </row>
    <row r="391" spans="1:12" ht="15.75" customHeight="1">
      <c r="A391" s="40"/>
      <c r="B391" s="28"/>
      <c r="C391" s="25"/>
      <c r="D391" s="26"/>
      <c r="E391" s="74"/>
      <c r="F391" s="27"/>
      <c r="G391" s="29"/>
      <c r="H391" s="29"/>
      <c r="I391" s="28"/>
      <c r="J391" s="38"/>
      <c r="K391" s="28"/>
      <c r="L391" s="28"/>
    </row>
    <row r="392" spans="1:12" ht="15.75" customHeight="1">
      <c r="A392" s="40"/>
      <c r="B392" s="28"/>
      <c r="C392" s="25"/>
      <c r="D392" s="25"/>
      <c r="E392" s="76"/>
      <c r="F392" s="27"/>
      <c r="G392" s="29"/>
      <c r="H392" s="29"/>
      <c r="I392" s="28"/>
      <c r="J392" s="38"/>
      <c r="K392" s="28"/>
      <c r="L392" s="28"/>
    </row>
    <row r="393" spans="1:12" ht="15.75" customHeight="1">
      <c r="A393" s="40"/>
      <c r="B393" s="28"/>
      <c r="C393" s="25"/>
      <c r="D393" s="25"/>
      <c r="E393" s="74"/>
      <c r="F393" s="27"/>
      <c r="G393" s="29"/>
      <c r="H393" s="29"/>
      <c r="I393" s="28"/>
      <c r="J393" s="38"/>
      <c r="K393" s="28"/>
      <c r="L393" s="28"/>
    </row>
    <row r="394" spans="1:12" ht="15.75" customHeight="1">
      <c r="A394" s="40"/>
      <c r="B394" s="24"/>
      <c r="C394" s="25"/>
      <c r="D394" s="25"/>
      <c r="E394" s="76"/>
      <c r="F394" s="27"/>
      <c r="G394" s="29"/>
      <c r="H394" s="29"/>
      <c r="I394" s="28"/>
      <c r="J394" s="28"/>
      <c r="K394" s="28"/>
      <c r="L394" s="28"/>
    </row>
    <row r="395" spans="1:12" ht="15.75" customHeight="1">
      <c r="A395" s="40"/>
      <c r="B395" s="28"/>
      <c r="C395" s="25"/>
      <c r="D395" s="25"/>
      <c r="E395" s="74"/>
      <c r="F395" s="27"/>
      <c r="G395" s="29"/>
      <c r="H395" s="29"/>
      <c r="I395" s="28"/>
      <c r="J395" s="38"/>
      <c r="K395" s="28"/>
      <c r="L395" s="28"/>
    </row>
    <row r="396" spans="1:12" ht="15.75" customHeight="1">
      <c r="A396" s="44"/>
      <c r="B396" s="28"/>
      <c r="C396" s="25"/>
      <c r="D396" s="25"/>
      <c r="E396" s="74"/>
      <c r="F396" s="27"/>
      <c r="G396" s="29"/>
      <c r="H396" s="29"/>
      <c r="I396" s="28"/>
      <c r="J396" s="38"/>
      <c r="K396" s="28"/>
      <c r="L396" s="28"/>
    </row>
    <row r="397" spans="1:12" ht="15.75" customHeight="1">
      <c r="A397" s="40"/>
      <c r="B397" s="28"/>
      <c r="C397" s="25"/>
      <c r="D397" s="26"/>
      <c r="E397" s="74"/>
      <c r="F397" s="27"/>
      <c r="G397" s="29"/>
      <c r="H397" s="29"/>
      <c r="I397" s="28"/>
      <c r="J397" s="38"/>
      <c r="K397" s="28"/>
      <c r="L397" s="28"/>
    </row>
    <row r="398" spans="1:12" ht="15.75" customHeight="1">
      <c r="A398" s="40"/>
      <c r="B398" s="28"/>
      <c r="C398" s="25"/>
      <c r="D398" s="25"/>
      <c r="E398" s="76"/>
      <c r="F398" s="27"/>
      <c r="G398" s="29"/>
      <c r="H398" s="29"/>
      <c r="I398" s="28"/>
      <c r="J398" s="28"/>
      <c r="K398" s="28"/>
      <c r="L398" s="28"/>
    </row>
    <row r="399" spans="1:12" ht="15.75" customHeight="1">
      <c r="A399" s="40"/>
      <c r="B399" s="24"/>
      <c r="C399" s="25"/>
      <c r="D399" s="26"/>
      <c r="E399" s="74"/>
      <c r="F399" s="27"/>
      <c r="G399" s="29"/>
      <c r="H399" s="29"/>
      <c r="I399" s="28"/>
      <c r="J399" s="28"/>
      <c r="K399" s="28"/>
      <c r="L399" s="28"/>
    </row>
    <row r="400" spans="1:12" ht="15.75" customHeight="1">
      <c r="A400" s="28"/>
      <c r="B400" s="28"/>
      <c r="C400" s="25"/>
      <c r="D400" s="26"/>
      <c r="E400" s="76"/>
      <c r="F400" s="27"/>
      <c r="G400" s="29"/>
      <c r="H400" s="29"/>
      <c r="I400" s="28"/>
      <c r="J400" s="38"/>
      <c r="K400" s="28"/>
      <c r="L400" s="28"/>
    </row>
    <row r="401" spans="1:12" ht="15.75" customHeight="1">
      <c r="A401" s="28"/>
      <c r="B401" s="28"/>
      <c r="C401" s="25"/>
      <c r="D401" s="26"/>
      <c r="E401" s="76"/>
      <c r="F401" s="27"/>
      <c r="G401" s="29"/>
      <c r="H401" s="29"/>
      <c r="I401" s="28"/>
      <c r="J401" s="28"/>
      <c r="K401" s="28"/>
      <c r="L401" s="28"/>
    </row>
    <row r="402" spans="1:12" ht="15.75" customHeight="1">
      <c r="A402" s="28"/>
      <c r="B402" s="28"/>
      <c r="C402" s="25"/>
      <c r="D402" s="26"/>
      <c r="E402" s="76"/>
      <c r="F402" s="27"/>
      <c r="G402" s="29"/>
      <c r="H402" s="29"/>
      <c r="I402" s="28"/>
      <c r="J402" s="38"/>
      <c r="K402" s="28"/>
      <c r="L402" s="28"/>
    </row>
    <row r="403" spans="1:12" ht="15.75" customHeight="1">
      <c r="A403" s="40"/>
      <c r="B403" s="28"/>
      <c r="C403" s="25"/>
      <c r="D403" s="26"/>
      <c r="E403" s="74"/>
      <c r="F403" s="27"/>
      <c r="G403" s="29"/>
      <c r="H403" s="29"/>
      <c r="I403" s="28"/>
      <c r="J403" s="28"/>
      <c r="K403" s="28"/>
      <c r="L403" s="28"/>
    </row>
    <row r="404" spans="1:12" ht="15.75" customHeight="1">
      <c r="A404" s="28"/>
      <c r="B404" s="28"/>
      <c r="C404" s="25"/>
      <c r="D404" s="26"/>
      <c r="E404" s="74"/>
      <c r="F404" s="27"/>
      <c r="G404" s="29"/>
      <c r="H404" s="29"/>
      <c r="I404" s="28"/>
      <c r="J404" s="28"/>
      <c r="K404" s="28"/>
      <c r="L404" s="28"/>
    </row>
    <row r="405" spans="1:12" ht="15.75" customHeight="1">
      <c r="A405" s="28"/>
      <c r="B405" s="24"/>
      <c r="C405" s="25"/>
      <c r="D405" s="26"/>
      <c r="E405" s="76"/>
      <c r="F405" s="27"/>
      <c r="G405" s="29"/>
      <c r="H405" s="29"/>
      <c r="I405" s="28"/>
      <c r="J405" s="28"/>
      <c r="K405" s="28"/>
      <c r="L405" s="28"/>
    </row>
    <row r="406" spans="1:12" ht="15.75" customHeight="1">
      <c r="A406" s="28"/>
      <c r="B406" s="28"/>
      <c r="C406" s="25"/>
      <c r="D406" s="26"/>
      <c r="E406" s="74"/>
      <c r="F406" s="27"/>
      <c r="G406" s="29"/>
      <c r="H406" s="29"/>
      <c r="I406" s="28"/>
      <c r="J406" s="28"/>
      <c r="K406" s="28"/>
      <c r="L406" s="28"/>
    </row>
    <row r="407" spans="1:12" ht="15.75" customHeight="1">
      <c r="A407" s="28"/>
      <c r="B407" s="28"/>
      <c r="C407" s="25"/>
      <c r="D407" s="26"/>
      <c r="E407" s="74"/>
      <c r="F407" s="27"/>
      <c r="G407" s="29"/>
      <c r="H407" s="29"/>
      <c r="I407" s="28"/>
      <c r="J407" s="28"/>
      <c r="K407" s="28"/>
      <c r="L407" s="28"/>
    </row>
    <row r="408" spans="1:12" ht="15.75" customHeight="1">
      <c r="A408" s="40"/>
      <c r="B408" s="28"/>
      <c r="C408" s="25"/>
      <c r="D408" s="26"/>
      <c r="E408" s="74"/>
      <c r="F408" s="27"/>
      <c r="G408" s="29"/>
      <c r="H408" s="29"/>
      <c r="I408" s="28"/>
      <c r="J408" s="38"/>
      <c r="K408" s="28"/>
      <c r="L408" s="28"/>
    </row>
    <row r="409" spans="1:12" ht="15.75" customHeight="1">
      <c r="A409" s="28"/>
      <c r="B409" s="28"/>
      <c r="C409" s="25"/>
      <c r="D409" s="26"/>
      <c r="E409" s="74"/>
      <c r="F409" s="27"/>
      <c r="G409" s="29"/>
      <c r="H409" s="29"/>
      <c r="I409" s="28"/>
      <c r="J409" s="28"/>
      <c r="K409" s="28"/>
      <c r="L409" s="28"/>
    </row>
    <row r="410" spans="1:12" ht="15.75" customHeight="1">
      <c r="A410" s="23"/>
      <c r="B410" s="24"/>
      <c r="C410" s="25"/>
      <c r="D410" s="25"/>
      <c r="E410" s="76"/>
      <c r="F410" s="27"/>
      <c r="G410" s="29"/>
      <c r="H410" s="29"/>
      <c r="I410" s="28"/>
      <c r="J410" s="38"/>
      <c r="K410" s="28"/>
      <c r="L410" s="28"/>
    </row>
    <row r="411" spans="1:12" ht="15.75" customHeight="1">
      <c r="A411" s="44"/>
      <c r="B411" s="37"/>
      <c r="C411" s="25"/>
      <c r="D411" s="25"/>
      <c r="E411" s="74"/>
      <c r="F411" s="27"/>
      <c r="G411" s="29"/>
      <c r="H411" s="29"/>
      <c r="I411" s="28"/>
      <c r="J411" s="38"/>
      <c r="K411" s="28"/>
      <c r="L411" s="28"/>
    </row>
    <row r="412" spans="1:12" ht="15.75" customHeight="1">
      <c r="A412" s="40"/>
      <c r="B412" s="28"/>
      <c r="C412" s="25"/>
      <c r="D412" s="26"/>
      <c r="E412" s="74"/>
      <c r="F412" s="27"/>
      <c r="G412" s="29"/>
      <c r="H412" s="29"/>
      <c r="I412" s="28"/>
      <c r="J412" s="38"/>
      <c r="K412" s="28"/>
      <c r="L412" s="28"/>
    </row>
    <row r="413" spans="1:12" ht="15.75" customHeight="1">
      <c r="A413" s="28"/>
      <c r="B413" s="28"/>
      <c r="C413" s="25"/>
      <c r="D413" s="26"/>
      <c r="E413" s="74"/>
      <c r="F413" s="27"/>
      <c r="G413" s="29"/>
      <c r="H413" s="29"/>
      <c r="I413" s="28"/>
      <c r="J413" s="28"/>
      <c r="K413" s="28"/>
      <c r="L413" s="28"/>
    </row>
    <row r="414" spans="1:12" ht="15.75" customHeight="1">
      <c r="A414" s="28"/>
      <c r="B414" s="28"/>
      <c r="C414" s="25"/>
      <c r="D414" s="25"/>
      <c r="E414" s="76"/>
      <c r="F414" s="27"/>
      <c r="G414" s="29"/>
      <c r="H414" s="29"/>
      <c r="I414" s="28"/>
      <c r="J414" s="28"/>
      <c r="K414" s="28"/>
      <c r="L414" s="28"/>
    </row>
    <row r="415" spans="1:12" ht="15.75" customHeight="1">
      <c r="A415" s="40"/>
      <c r="B415" s="28"/>
      <c r="C415" s="25"/>
      <c r="D415" s="25"/>
      <c r="E415" s="74"/>
      <c r="F415" s="27"/>
      <c r="G415" s="29"/>
      <c r="H415" s="29"/>
      <c r="I415" s="28"/>
      <c r="J415" s="28"/>
      <c r="K415" s="28"/>
      <c r="L415" s="28"/>
    </row>
    <row r="416" spans="1:12" ht="15.75" customHeight="1">
      <c r="A416" s="28"/>
      <c r="B416" s="28"/>
      <c r="C416" s="25"/>
      <c r="D416" s="26"/>
      <c r="E416" s="74"/>
      <c r="F416" s="27"/>
      <c r="G416" s="29"/>
      <c r="H416" s="29"/>
      <c r="I416" s="28"/>
      <c r="J416" s="38"/>
      <c r="K416" s="28"/>
      <c r="L416" s="28"/>
    </row>
    <row r="417" spans="1:12" ht="15.75" customHeight="1">
      <c r="A417" s="28"/>
      <c r="B417" s="28"/>
      <c r="C417" s="25"/>
      <c r="D417" s="26"/>
      <c r="E417" s="76"/>
      <c r="F417" s="27"/>
      <c r="G417" s="29"/>
      <c r="H417" s="29"/>
      <c r="I417" s="28"/>
      <c r="J417" s="28"/>
      <c r="K417" s="28"/>
      <c r="L417" s="28"/>
    </row>
    <row r="418" spans="1:12" ht="15.75" customHeight="1">
      <c r="A418" s="28"/>
      <c r="B418" s="28"/>
      <c r="C418" s="25"/>
      <c r="D418" s="26"/>
      <c r="E418" s="74"/>
      <c r="F418" s="27"/>
      <c r="G418" s="29"/>
      <c r="H418" s="29"/>
      <c r="I418" s="28"/>
      <c r="J418" s="28"/>
      <c r="K418" s="28"/>
      <c r="L418" s="28"/>
    </row>
    <row r="419" spans="1:12" ht="15.75" customHeight="1">
      <c r="A419" s="40"/>
      <c r="B419" s="28"/>
      <c r="C419" s="25"/>
      <c r="D419" s="26"/>
      <c r="E419" s="76"/>
      <c r="F419" s="27"/>
      <c r="G419" s="29"/>
      <c r="H419" s="29"/>
      <c r="I419" s="28"/>
      <c r="J419" s="38"/>
      <c r="K419" s="28"/>
      <c r="L419" s="28"/>
    </row>
    <row r="420" spans="1:12" ht="15.75" customHeight="1">
      <c r="A420" s="28"/>
      <c r="B420" s="58"/>
      <c r="C420" s="25"/>
      <c r="D420" s="26"/>
      <c r="E420" s="76"/>
      <c r="F420" s="27"/>
      <c r="G420" s="29"/>
      <c r="H420" s="29"/>
      <c r="I420" s="28"/>
      <c r="J420" s="28"/>
      <c r="K420" s="28"/>
      <c r="L420" s="28"/>
    </row>
    <row r="421" spans="1:12" ht="15.75" customHeight="1">
      <c r="A421" s="28"/>
      <c r="B421" s="28"/>
      <c r="C421" s="25"/>
      <c r="D421" s="26"/>
      <c r="E421" s="74"/>
      <c r="F421" s="27"/>
      <c r="G421" s="29"/>
      <c r="H421" s="29"/>
      <c r="I421" s="28"/>
      <c r="J421" s="28"/>
      <c r="K421" s="28"/>
      <c r="L421" s="28"/>
    </row>
    <row r="422" spans="1:12" ht="15.75" customHeight="1">
      <c r="A422" s="28"/>
      <c r="B422" s="24"/>
      <c r="C422" s="25"/>
      <c r="D422" s="26"/>
      <c r="E422" s="76"/>
      <c r="F422" s="27"/>
      <c r="G422" s="29"/>
      <c r="H422" s="29"/>
      <c r="I422" s="28"/>
      <c r="J422" s="28"/>
      <c r="K422" s="28"/>
      <c r="L422" s="28"/>
    </row>
    <row r="423" spans="1:12" ht="15.75" customHeight="1">
      <c r="A423" s="28"/>
      <c r="B423" s="28"/>
      <c r="C423" s="25"/>
      <c r="D423" s="26"/>
      <c r="E423" s="76"/>
      <c r="F423" s="27"/>
      <c r="G423" s="29"/>
      <c r="H423" s="29"/>
      <c r="I423" s="28"/>
      <c r="J423" s="28"/>
      <c r="K423" s="28"/>
      <c r="L423" s="28"/>
    </row>
    <row r="424" spans="1:12" ht="15.75" customHeight="1">
      <c r="A424" s="28"/>
      <c r="B424" s="24"/>
      <c r="C424" s="25"/>
      <c r="D424" s="26"/>
      <c r="E424" s="74"/>
      <c r="F424" s="27"/>
      <c r="G424" s="27"/>
      <c r="H424" s="29"/>
      <c r="I424" s="28"/>
      <c r="J424" s="28"/>
      <c r="K424" s="28"/>
      <c r="L424" s="28"/>
    </row>
    <row r="425" spans="1:12" ht="15.75" customHeight="1">
      <c r="A425" s="28"/>
      <c r="B425" s="28"/>
      <c r="C425" s="25"/>
      <c r="D425" s="26"/>
      <c r="E425" s="76"/>
      <c r="F425" s="27"/>
      <c r="G425" s="29"/>
      <c r="H425" s="29"/>
      <c r="I425" s="28"/>
      <c r="J425" s="28"/>
      <c r="K425" s="28"/>
      <c r="L425" s="28"/>
    </row>
    <row r="426" spans="1:12" ht="15.75" customHeight="1">
      <c r="A426" s="28"/>
      <c r="B426" s="28"/>
      <c r="C426" s="25"/>
      <c r="D426" s="26"/>
      <c r="E426" s="74"/>
      <c r="F426" s="27"/>
      <c r="G426" s="29"/>
      <c r="H426" s="29"/>
      <c r="I426" s="28"/>
      <c r="J426" s="28"/>
      <c r="K426" s="28"/>
      <c r="L426" s="28"/>
    </row>
    <row r="427" spans="1:12" ht="15.75" customHeight="1">
      <c r="A427" s="28"/>
      <c r="B427" s="28"/>
      <c r="C427" s="25"/>
      <c r="D427" s="26"/>
      <c r="E427" s="74"/>
      <c r="F427" s="27"/>
      <c r="G427" s="29"/>
      <c r="H427" s="29"/>
      <c r="I427" s="28"/>
      <c r="J427" s="28"/>
      <c r="K427" s="28"/>
      <c r="L427" s="28"/>
    </row>
    <row r="428" spans="1:12" ht="15.75" customHeight="1">
      <c r="A428" s="28"/>
      <c r="B428" s="28"/>
      <c r="C428" s="25"/>
      <c r="D428" s="26"/>
      <c r="E428" s="74"/>
      <c r="F428" s="27"/>
      <c r="G428" s="29"/>
      <c r="H428" s="29"/>
      <c r="I428" s="28"/>
      <c r="J428" s="38"/>
      <c r="K428" s="28"/>
      <c r="L428" s="28"/>
    </row>
    <row r="429" spans="1:12" ht="15.75" customHeight="1">
      <c r="A429" s="28"/>
      <c r="B429" s="28"/>
      <c r="C429" s="25"/>
      <c r="D429" s="26"/>
      <c r="E429" s="74"/>
      <c r="F429" s="27"/>
      <c r="G429" s="29"/>
      <c r="H429" s="29"/>
      <c r="I429" s="28"/>
      <c r="J429" s="28"/>
      <c r="K429" s="59"/>
      <c r="L429" s="28"/>
    </row>
    <row r="430" spans="1:12" ht="15.75" customHeight="1">
      <c r="A430" s="28"/>
      <c r="B430" s="28"/>
      <c r="C430" s="25"/>
      <c r="D430" s="26"/>
      <c r="E430" s="74"/>
      <c r="F430" s="29"/>
      <c r="G430" s="29"/>
      <c r="H430" s="29"/>
      <c r="I430" s="28"/>
      <c r="J430" s="38"/>
      <c r="K430" s="59"/>
      <c r="L430" s="28"/>
    </row>
    <row r="431" spans="1:12" ht="15.75" customHeight="1">
      <c r="A431" s="28"/>
      <c r="B431" s="28"/>
      <c r="C431" s="25"/>
      <c r="D431" s="25"/>
      <c r="E431" s="76"/>
      <c r="F431" s="27"/>
      <c r="G431" s="29"/>
      <c r="H431" s="29"/>
      <c r="I431" s="28"/>
      <c r="J431" s="38"/>
      <c r="K431" s="28"/>
      <c r="L431" s="28"/>
    </row>
    <row r="432" spans="1:12" ht="15.75" customHeight="1">
      <c r="A432" s="28"/>
      <c r="B432" s="28"/>
      <c r="C432" s="25"/>
      <c r="D432" s="25"/>
      <c r="E432" s="74"/>
      <c r="F432" s="27"/>
      <c r="G432" s="29"/>
      <c r="H432" s="29"/>
      <c r="I432" s="28"/>
      <c r="J432" s="28"/>
      <c r="K432" s="28"/>
      <c r="L432" s="28"/>
    </row>
    <row r="433" spans="1:12" ht="15.75" customHeight="1">
      <c r="A433" s="28"/>
      <c r="B433" s="28"/>
      <c r="C433" s="25"/>
      <c r="D433" s="25"/>
      <c r="E433" s="74"/>
      <c r="F433" s="27"/>
      <c r="G433" s="29"/>
      <c r="H433" s="29"/>
      <c r="I433" s="28"/>
      <c r="J433" s="28"/>
      <c r="K433" s="28"/>
      <c r="L433" s="28"/>
    </row>
    <row r="434" spans="1:12" ht="15.75" customHeight="1">
      <c r="A434" s="28"/>
      <c r="B434" s="28"/>
      <c r="C434" s="25"/>
      <c r="D434" s="26"/>
      <c r="E434" s="74"/>
      <c r="F434" s="27"/>
      <c r="G434" s="29"/>
      <c r="H434" s="29"/>
      <c r="I434" s="28"/>
      <c r="J434" s="28"/>
      <c r="K434" s="28"/>
      <c r="L434" s="28"/>
    </row>
    <row r="435" spans="1:12" ht="15.75" customHeight="1">
      <c r="A435" s="44"/>
      <c r="B435" s="24"/>
      <c r="C435" s="25"/>
      <c r="D435" s="26"/>
      <c r="E435" s="74"/>
      <c r="F435" s="27"/>
      <c r="G435" s="29"/>
      <c r="H435" s="29"/>
      <c r="I435" s="28"/>
      <c r="J435" s="28"/>
      <c r="K435" s="28"/>
      <c r="L435" s="28"/>
    </row>
    <row r="436" spans="1:12" ht="15.75" customHeight="1">
      <c r="A436" s="23"/>
      <c r="B436" s="28"/>
      <c r="C436" s="25"/>
      <c r="D436" s="26"/>
      <c r="E436" s="74"/>
      <c r="F436" s="27"/>
      <c r="G436" s="29"/>
      <c r="H436" s="29"/>
      <c r="I436" s="28"/>
      <c r="J436" s="38"/>
      <c r="K436" s="28"/>
      <c r="L436" s="28"/>
    </row>
    <row r="437" spans="1:12" ht="15.75" customHeight="1">
      <c r="A437" s="28"/>
      <c r="B437" s="28"/>
      <c r="C437" s="25"/>
      <c r="D437" s="26"/>
      <c r="E437" s="74"/>
      <c r="F437" s="27"/>
      <c r="G437" s="29"/>
      <c r="H437" s="29"/>
      <c r="I437" s="28"/>
      <c r="J437" s="28"/>
      <c r="K437" s="28"/>
      <c r="L437" s="28"/>
    </row>
    <row r="438" spans="1:12" ht="15.75" customHeight="1">
      <c r="A438" s="44"/>
      <c r="B438" s="24"/>
      <c r="C438" s="25"/>
      <c r="D438" s="26"/>
      <c r="E438" s="74"/>
      <c r="F438" s="27"/>
      <c r="G438" s="29"/>
      <c r="H438" s="29"/>
      <c r="I438" s="28"/>
      <c r="J438" s="28"/>
      <c r="K438" s="28"/>
      <c r="L438" s="28"/>
    </row>
    <row r="439" spans="1:12" ht="15.75" customHeight="1">
      <c r="A439" s="28"/>
      <c r="B439" s="28"/>
      <c r="C439" s="25"/>
      <c r="D439" s="26"/>
      <c r="E439" s="74"/>
      <c r="F439" s="27"/>
      <c r="G439" s="29"/>
      <c r="H439" s="29"/>
      <c r="I439" s="28"/>
      <c r="J439" s="28"/>
      <c r="K439" s="28"/>
      <c r="L439" s="28"/>
    </row>
    <row r="440" spans="1:12" ht="15.75" customHeight="1">
      <c r="A440" s="28"/>
      <c r="B440" s="28"/>
      <c r="C440" s="25"/>
      <c r="D440" s="26"/>
      <c r="E440" s="74"/>
      <c r="F440" s="27"/>
      <c r="G440" s="29"/>
      <c r="H440" s="29"/>
      <c r="I440" s="28"/>
      <c r="J440" s="28"/>
      <c r="K440" s="28"/>
      <c r="L440" s="28"/>
    </row>
    <row r="441" spans="1:12" ht="15.75" customHeight="1">
      <c r="A441" s="28"/>
      <c r="B441" s="28"/>
      <c r="C441" s="25"/>
      <c r="D441" s="26"/>
      <c r="E441" s="74"/>
      <c r="F441" s="27"/>
      <c r="G441" s="29"/>
      <c r="H441" s="29"/>
      <c r="I441" s="28"/>
      <c r="J441" s="38"/>
      <c r="K441" s="28"/>
      <c r="L441" s="28"/>
    </row>
    <row r="442" spans="1:12" ht="15.75" customHeight="1">
      <c r="A442" s="28"/>
      <c r="B442" s="28"/>
      <c r="C442" s="25"/>
      <c r="D442" s="26"/>
      <c r="E442" s="74"/>
      <c r="F442" s="27"/>
      <c r="G442" s="29"/>
      <c r="H442" s="29"/>
      <c r="I442" s="28"/>
      <c r="J442" s="38"/>
      <c r="K442" s="28"/>
      <c r="L442" s="28"/>
    </row>
    <row r="443" spans="1:12" ht="15.75" customHeight="1">
      <c r="A443" s="28"/>
      <c r="B443" s="28"/>
      <c r="C443" s="25"/>
      <c r="D443" s="26"/>
      <c r="E443" s="74"/>
      <c r="F443" s="27"/>
      <c r="G443" s="29"/>
      <c r="H443" s="29"/>
      <c r="I443" s="28"/>
      <c r="J443" s="28"/>
      <c r="K443" s="28"/>
      <c r="L443" s="28"/>
    </row>
    <row r="444" spans="1:12" ht="15.75" customHeight="1">
      <c r="A444" s="40"/>
      <c r="B444" s="28"/>
      <c r="C444" s="25"/>
      <c r="D444" s="26"/>
      <c r="E444" s="74"/>
      <c r="F444" s="27"/>
      <c r="G444" s="29"/>
      <c r="H444" s="29"/>
      <c r="I444" s="28"/>
      <c r="J444" s="38"/>
      <c r="K444" s="28"/>
      <c r="L444" s="28"/>
    </row>
    <row r="445" spans="1:12" ht="15.75" customHeight="1">
      <c r="A445" s="28"/>
      <c r="B445" s="28"/>
      <c r="C445" s="25"/>
      <c r="D445" s="26"/>
      <c r="E445" s="74"/>
      <c r="F445" s="27"/>
      <c r="G445" s="29"/>
      <c r="H445" s="29"/>
      <c r="I445" s="99"/>
      <c r="J445" s="99"/>
      <c r="K445" s="99"/>
      <c r="L445" s="99"/>
    </row>
    <row r="446" spans="1:12" ht="15.75" customHeight="1">
      <c r="A446" s="28"/>
      <c r="B446" s="28"/>
      <c r="C446" s="25"/>
      <c r="D446" s="26"/>
      <c r="E446" s="74"/>
      <c r="F446" s="27"/>
      <c r="G446" s="29"/>
      <c r="H446" s="29"/>
      <c r="I446" s="99"/>
      <c r="J446" s="99"/>
      <c r="K446" s="99"/>
      <c r="L446" s="99"/>
    </row>
    <row r="447" spans="1:12" ht="15.75" customHeight="1">
      <c r="A447" s="28"/>
      <c r="B447" s="28"/>
      <c r="C447" s="25"/>
      <c r="D447" s="26"/>
      <c r="E447" s="74"/>
      <c r="F447" s="27"/>
      <c r="G447" s="29"/>
      <c r="H447" s="29"/>
      <c r="I447" s="28"/>
      <c r="J447" s="28"/>
      <c r="K447" s="28"/>
      <c r="L447" s="28"/>
    </row>
    <row r="448" spans="1:12" ht="15.75" customHeight="1">
      <c r="A448" s="28"/>
      <c r="B448" s="28"/>
      <c r="C448" s="25"/>
      <c r="D448" s="26"/>
      <c r="E448" s="76"/>
      <c r="F448" s="27"/>
      <c r="G448" s="29"/>
      <c r="H448" s="29"/>
      <c r="I448" s="28"/>
      <c r="J448" s="28"/>
      <c r="K448" s="28"/>
      <c r="L448" s="28"/>
    </row>
    <row r="449" spans="1:12" ht="15.75" customHeight="1">
      <c r="A449" s="28"/>
      <c r="B449" s="28"/>
      <c r="C449" s="25"/>
      <c r="D449" s="26"/>
      <c r="E449" s="74"/>
      <c r="F449" s="27"/>
      <c r="G449" s="29"/>
      <c r="H449" s="29"/>
      <c r="I449" s="99"/>
      <c r="J449" s="99"/>
      <c r="K449" s="99"/>
      <c r="L449" s="99"/>
    </row>
    <row r="450" spans="1:12" ht="15.75" customHeight="1">
      <c r="A450" s="40"/>
      <c r="B450" s="28"/>
      <c r="C450" s="25"/>
      <c r="D450" s="26"/>
      <c r="E450" s="74"/>
      <c r="F450" s="27"/>
      <c r="G450" s="29"/>
      <c r="H450" s="29"/>
      <c r="I450" s="99"/>
      <c r="J450" s="38"/>
      <c r="K450" s="99"/>
      <c r="L450" s="99"/>
    </row>
    <row r="451" spans="1:12" ht="15.75" customHeight="1">
      <c r="A451" s="40"/>
      <c r="B451" s="28"/>
      <c r="C451" s="25"/>
      <c r="D451" s="25"/>
      <c r="E451" s="76"/>
      <c r="F451" s="27"/>
      <c r="G451" s="29"/>
      <c r="H451" s="29"/>
      <c r="I451" s="28"/>
      <c r="J451" s="38"/>
      <c r="K451" s="28"/>
      <c r="L451" s="28"/>
    </row>
    <row r="452" spans="1:12" ht="15.75" customHeight="1">
      <c r="A452" s="40"/>
      <c r="B452" s="28"/>
      <c r="C452" s="25"/>
      <c r="D452" s="25"/>
      <c r="E452" s="76"/>
      <c r="F452" s="27"/>
      <c r="G452" s="29"/>
      <c r="H452" s="29"/>
      <c r="I452" s="28"/>
      <c r="J452" s="28"/>
      <c r="K452" s="28"/>
      <c r="L452" s="28"/>
    </row>
    <row r="453" spans="1:12" ht="15.75" customHeight="1">
      <c r="A453" s="40"/>
      <c r="B453" s="37"/>
      <c r="C453" s="25"/>
      <c r="D453" s="26"/>
      <c r="E453" s="76"/>
      <c r="F453" s="27"/>
      <c r="G453" s="29"/>
      <c r="H453" s="29"/>
      <c r="I453" s="28"/>
      <c r="J453" s="38"/>
      <c r="K453" s="99"/>
      <c r="L453" s="99"/>
    </row>
    <row r="454" spans="1:12" ht="15.75" customHeight="1">
      <c r="A454" s="40"/>
      <c r="B454" s="28"/>
      <c r="C454" s="25"/>
      <c r="D454" s="26"/>
      <c r="E454" s="74"/>
      <c r="F454" s="27"/>
      <c r="G454" s="29"/>
      <c r="H454" s="29"/>
      <c r="I454" s="99"/>
      <c r="J454" s="99"/>
      <c r="K454" s="28"/>
      <c r="L454" s="99"/>
    </row>
    <row r="455" spans="1:12" ht="15.75" customHeight="1">
      <c r="A455" s="28"/>
      <c r="B455" s="28"/>
      <c r="C455" s="25"/>
      <c r="D455" s="26"/>
      <c r="E455" s="74"/>
      <c r="F455" s="27"/>
      <c r="G455" s="29"/>
      <c r="H455" s="29"/>
      <c r="I455" s="99"/>
      <c r="J455" s="99"/>
      <c r="K455" s="99"/>
      <c r="L455" s="99"/>
    </row>
    <row r="456" spans="1:12" ht="15.75" customHeight="1">
      <c r="A456" s="40"/>
      <c r="B456" s="28"/>
      <c r="C456" s="25"/>
      <c r="D456" s="26"/>
      <c r="E456" s="74"/>
      <c r="F456" s="27"/>
      <c r="G456" s="29"/>
      <c r="H456" s="29"/>
      <c r="I456" s="99"/>
      <c r="J456" s="38"/>
      <c r="K456" s="99"/>
      <c r="L456" s="99"/>
    </row>
    <row r="457" spans="1:12" ht="15.75" customHeight="1">
      <c r="A457" s="28"/>
      <c r="B457" s="28"/>
      <c r="C457" s="25"/>
      <c r="D457" s="26"/>
      <c r="E457" s="74"/>
      <c r="F457" s="27"/>
      <c r="G457" s="29"/>
      <c r="H457" s="29"/>
      <c r="I457" s="28"/>
      <c r="J457" s="28"/>
      <c r="K457" s="28"/>
      <c r="L457" s="28"/>
    </row>
    <row r="458" spans="1:12" ht="15.75" customHeight="1">
      <c r="A458" s="28"/>
      <c r="B458" s="28"/>
      <c r="C458" s="25"/>
      <c r="D458" s="26"/>
      <c r="E458" s="74"/>
      <c r="F458" s="27"/>
      <c r="G458" s="29"/>
      <c r="H458" s="29"/>
      <c r="I458" s="99"/>
      <c r="J458" s="107"/>
      <c r="K458" s="99"/>
      <c r="L458" s="99"/>
    </row>
    <row r="459" spans="1:12" ht="15.75" customHeight="1">
      <c r="A459" s="28"/>
      <c r="B459" s="28"/>
      <c r="C459" s="25"/>
      <c r="D459" s="26"/>
      <c r="E459" s="74"/>
      <c r="F459" s="27"/>
      <c r="G459" s="29"/>
      <c r="H459" s="29"/>
      <c r="I459" s="28"/>
      <c r="J459" s="108"/>
      <c r="K459" s="28"/>
      <c r="L459" s="28"/>
    </row>
    <row r="460" spans="1:12" ht="15.75" customHeight="1">
      <c r="A460" s="99"/>
      <c r="B460" s="99"/>
      <c r="C460" s="25"/>
      <c r="D460" s="26"/>
      <c r="E460" s="74"/>
      <c r="F460" s="27"/>
      <c r="G460" s="29"/>
      <c r="H460" s="29"/>
      <c r="I460" s="99"/>
      <c r="J460" s="99"/>
      <c r="K460" s="99"/>
      <c r="L460" s="99"/>
    </row>
    <row r="461" spans="1:12" ht="15.75" customHeight="1">
      <c r="A461" s="28"/>
      <c r="B461" s="28"/>
      <c r="C461" s="25"/>
      <c r="D461" s="26"/>
      <c r="E461" s="74"/>
      <c r="F461" s="27"/>
      <c r="G461" s="29"/>
      <c r="H461" s="29"/>
      <c r="I461" s="28"/>
      <c r="J461" s="28"/>
      <c r="K461" s="28"/>
      <c r="L461" s="28"/>
    </row>
    <row r="462" spans="1:12" ht="15.75" customHeight="1">
      <c r="A462" s="99"/>
      <c r="B462" s="99"/>
      <c r="C462" s="25"/>
      <c r="D462" s="26"/>
      <c r="E462" s="74"/>
      <c r="F462" s="27"/>
      <c r="G462" s="29"/>
      <c r="H462" s="29"/>
      <c r="I462" s="99"/>
      <c r="J462" s="99"/>
      <c r="K462" s="99"/>
      <c r="L462" s="99"/>
    </row>
    <row r="463" spans="1:12" ht="15.75" customHeight="1">
      <c r="A463" s="28"/>
      <c r="B463" s="24"/>
      <c r="C463" s="25"/>
      <c r="D463" s="26"/>
      <c r="E463" s="74"/>
      <c r="F463" s="27"/>
      <c r="G463" s="29"/>
      <c r="H463" s="29"/>
      <c r="I463" s="99"/>
      <c r="J463" s="99"/>
      <c r="K463" s="99"/>
      <c r="L463" s="99"/>
    </row>
    <row r="464" spans="1:12" ht="15.75" customHeight="1">
      <c r="A464" s="28"/>
      <c r="B464" s="28"/>
      <c r="C464" s="25"/>
      <c r="D464" s="26"/>
      <c r="E464" s="74"/>
      <c r="F464" s="27"/>
      <c r="G464" s="29"/>
      <c r="H464" s="29"/>
      <c r="I464" s="28"/>
      <c r="J464" s="108"/>
      <c r="K464" s="28"/>
      <c r="L464" s="28"/>
    </row>
    <row r="465" spans="1:12" ht="15.75" customHeight="1">
      <c r="A465" s="99"/>
      <c r="B465" s="99"/>
      <c r="C465" s="25"/>
      <c r="D465" s="26"/>
      <c r="E465" s="74"/>
      <c r="F465" s="27"/>
      <c r="G465" s="123"/>
      <c r="H465" s="29"/>
      <c r="I465" s="99"/>
      <c r="J465" s="107"/>
      <c r="K465" s="99"/>
      <c r="L465" s="99"/>
    </row>
    <row r="466" spans="1:12" ht="15.75" customHeight="1">
      <c r="A466" s="40"/>
      <c r="B466" s="28"/>
      <c r="C466" s="25"/>
      <c r="D466" s="26"/>
      <c r="E466" s="74"/>
      <c r="F466" s="27"/>
      <c r="G466" s="29"/>
      <c r="H466" s="29"/>
      <c r="I466" s="99"/>
      <c r="J466" s="107"/>
      <c r="K466" s="99"/>
      <c r="L466" s="99"/>
    </row>
    <row r="467" spans="1:12" ht="15.75" customHeight="1">
      <c r="A467" s="28"/>
      <c r="B467" s="28"/>
      <c r="C467" s="25"/>
      <c r="D467" s="26"/>
      <c r="E467" s="74"/>
      <c r="F467" s="27"/>
      <c r="G467" s="29"/>
      <c r="H467" s="29"/>
      <c r="I467" s="99"/>
      <c r="J467" s="99"/>
      <c r="K467" s="99"/>
      <c r="L467" s="99"/>
    </row>
    <row r="468" spans="1:12" ht="15.75" customHeight="1">
      <c r="A468" s="99"/>
      <c r="B468" s="59"/>
      <c r="C468" s="25"/>
      <c r="D468" s="26"/>
      <c r="E468" s="74"/>
      <c r="F468" s="27"/>
      <c r="G468" s="29"/>
      <c r="H468" s="29"/>
      <c r="I468" s="99"/>
      <c r="J468" s="107"/>
      <c r="K468" s="99"/>
      <c r="L468" s="99"/>
    </row>
    <row r="469" spans="1:12" ht="15.75" customHeight="1">
      <c r="A469" s="28"/>
      <c r="B469" s="28"/>
      <c r="C469" s="25"/>
      <c r="D469" s="26"/>
      <c r="E469" s="74"/>
      <c r="F469" s="27"/>
      <c r="G469" s="29"/>
      <c r="H469" s="29"/>
      <c r="I469" s="28"/>
      <c r="J469" s="28"/>
      <c r="K469" s="28"/>
      <c r="L469" s="28"/>
    </row>
    <row r="470" spans="1:12" ht="15.75" customHeight="1">
      <c r="A470" s="28"/>
      <c r="B470" s="28"/>
      <c r="C470" s="25"/>
      <c r="D470" s="25"/>
      <c r="E470" s="74"/>
      <c r="F470" s="27"/>
      <c r="G470" s="29"/>
      <c r="H470" s="29"/>
      <c r="I470" s="99"/>
      <c r="J470" s="99"/>
      <c r="K470" s="99"/>
      <c r="L470" s="99"/>
    </row>
    <row r="471" spans="1:12" ht="15.75" customHeight="1">
      <c r="A471" s="99"/>
      <c r="B471" s="99"/>
      <c r="C471" s="25"/>
      <c r="D471" s="26"/>
      <c r="E471" s="74"/>
      <c r="F471" s="27"/>
      <c r="G471" s="29"/>
      <c r="H471" s="29"/>
      <c r="I471" s="99"/>
      <c r="J471" s="99"/>
      <c r="K471" s="99"/>
      <c r="L471" s="99"/>
    </row>
    <row r="472" spans="1:12" ht="15.75" customHeight="1">
      <c r="A472" s="28"/>
      <c r="B472" s="28"/>
      <c r="C472" s="25"/>
      <c r="D472" s="26"/>
      <c r="E472" s="74"/>
      <c r="F472" s="27"/>
      <c r="G472" s="29"/>
      <c r="H472" s="29"/>
      <c r="I472" s="99"/>
      <c r="J472" s="107"/>
      <c r="K472" s="99"/>
      <c r="L472" s="99"/>
    </row>
    <row r="473" spans="1:12" ht="15.75" customHeight="1">
      <c r="A473" s="99"/>
      <c r="B473" s="99"/>
      <c r="C473" s="25"/>
      <c r="D473" s="26"/>
      <c r="E473" s="74"/>
      <c r="F473" s="27"/>
      <c r="G473" s="29"/>
      <c r="H473" s="29"/>
      <c r="I473" s="99"/>
      <c r="J473" s="99"/>
      <c r="K473" s="99"/>
      <c r="L473" s="99"/>
    </row>
    <row r="474" spans="1:12" ht="15.75" customHeight="1">
      <c r="A474" s="28"/>
      <c r="B474" s="37"/>
      <c r="C474" s="25"/>
      <c r="D474" s="26"/>
      <c r="E474" s="74"/>
      <c r="F474" s="27"/>
      <c r="G474" s="29"/>
      <c r="H474" s="29"/>
      <c r="I474" s="99"/>
      <c r="J474" s="99"/>
      <c r="K474" s="37"/>
      <c r="L474" s="99"/>
    </row>
    <row r="475" spans="1:12" ht="15.75" customHeight="1">
      <c r="A475" s="28"/>
      <c r="B475" s="28"/>
      <c r="C475" s="25"/>
      <c r="D475" s="26"/>
      <c r="E475" s="74"/>
      <c r="F475" s="27"/>
      <c r="G475" s="29"/>
      <c r="H475" s="29"/>
      <c r="I475" s="99"/>
      <c r="J475" s="38"/>
      <c r="K475" s="99"/>
      <c r="L475" s="99"/>
    </row>
    <row r="476" spans="1:12" ht="15.75" customHeight="1">
      <c r="A476" s="112"/>
      <c r="B476" s="99"/>
      <c r="C476" s="109"/>
      <c r="D476" s="110"/>
      <c r="E476" s="74"/>
      <c r="F476" s="27"/>
      <c r="G476" s="111"/>
      <c r="H476" s="111"/>
      <c r="I476" s="112"/>
      <c r="J476" s="112"/>
      <c r="K476" s="112"/>
      <c r="L476" s="112"/>
    </row>
    <row r="477" spans="1:12" ht="15.75" customHeight="1">
      <c r="A477" s="117"/>
      <c r="B477" s="99"/>
      <c r="C477" s="109"/>
      <c r="D477" s="110"/>
      <c r="E477" s="74"/>
      <c r="F477" s="27"/>
      <c r="G477" s="111"/>
      <c r="H477" s="111"/>
      <c r="I477" s="112"/>
      <c r="J477" s="107"/>
      <c r="K477" s="112"/>
      <c r="L477" s="112"/>
    </row>
    <row r="478" spans="1:12" ht="15.75" customHeight="1">
      <c r="A478" s="99"/>
      <c r="B478" s="99"/>
      <c r="C478" s="25"/>
      <c r="D478" s="26"/>
      <c r="E478" s="74"/>
      <c r="F478" s="27"/>
      <c r="G478" s="29"/>
      <c r="H478" s="29"/>
      <c r="I478" s="99"/>
      <c r="J478" s="99"/>
      <c r="K478" s="99"/>
      <c r="L478" s="99"/>
    </row>
    <row r="479" spans="1:12" ht="15.75" customHeight="1">
      <c r="A479" s="28"/>
      <c r="B479" s="28"/>
      <c r="C479" s="25"/>
      <c r="D479" s="26"/>
      <c r="E479" s="74"/>
      <c r="F479" s="27"/>
      <c r="G479" s="29"/>
      <c r="H479" s="29"/>
      <c r="I479" s="99"/>
      <c r="J479" s="99"/>
      <c r="K479" s="28"/>
      <c r="L479" s="99"/>
    </row>
    <row r="480" spans="1:12" ht="15.75" customHeight="1">
      <c r="A480" s="99"/>
      <c r="B480" s="99"/>
      <c r="C480" s="25"/>
      <c r="D480" s="26"/>
      <c r="E480" s="74"/>
      <c r="F480" s="27"/>
      <c r="G480" s="123"/>
      <c r="H480" s="29"/>
      <c r="I480" s="99"/>
      <c r="J480" s="107"/>
      <c r="K480" s="99"/>
      <c r="L480" s="99"/>
    </row>
    <row r="481" spans="1:12" ht="15.75" customHeight="1">
      <c r="A481" s="28"/>
      <c r="B481" s="28"/>
      <c r="C481" s="25"/>
      <c r="D481" s="25"/>
      <c r="E481" s="76"/>
      <c r="F481" s="27"/>
      <c r="G481" s="29"/>
      <c r="H481" s="29"/>
      <c r="I481" s="99"/>
      <c r="J481" s="38"/>
      <c r="K481" s="24"/>
      <c r="L481" s="99"/>
    </row>
    <row r="482" spans="1:12" ht="15.75" customHeight="1">
      <c r="A482" s="40"/>
      <c r="B482" s="28"/>
      <c r="C482" s="25"/>
      <c r="D482" s="25"/>
      <c r="E482" s="76"/>
      <c r="F482" s="27"/>
      <c r="G482" s="29"/>
      <c r="H482" s="29"/>
      <c r="I482" s="28"/>
      <c r="J482" s="38"/>
      <c r="K482" s="28"/>
      <c r="L482" s="28"/>
    </row>
    <row r="483" spans="1:12" ht="15.75" customHeight="1">
      <c r="A483" s="99"/>
      <c r="B483" s="99"/>
      <c r="C483" s="25"/>
      <c r="D483" s="26"/>
      <c r="E483" s="76"/>
      <c r="F483" s="27"/>
      <c r="G483" s="29"/>
      <c r="H483" s="29"/>
      <c r="I483" s="99"/>
      <c r="J483" s="107"/>
      <c r="K483" s="99"/>
      <c r="L483" s="99"/>
    </row>
    <row r="484" spans="1:12" ht="15.75" customHeight="1">
      <c r="A484" s="99"/>
      <c r="B484" s="99"/>
      <c r="C484" s="25"/>
      <c r="D484" s="26"/>
      <c r="E484" s="74"/>
      <c r="F484" s="27"/>
      <c r="G484" s="29"/>
      <c r="H484" s="29"/>
      <c r="I484" s="99"/>
      <c r="J484" s="99"/>
      <c r="K484" s="99"/>
      <c r="L484" s="99"/>
    </row>
    <row r="485" spans="1:12" ht="15.75" customHeight="1">
      <c r="A485" s="99"/>
      <c r="B485" s="99"/>
      <c r="C485" s="25"/>
      <c r="D485" s="26"/>
      <c r="E485" s="74"/>
      <c r="F485" s="27"/>
      <c r="G485" s="29"/>
      <c r="H485" s="29"/>
      <c r="I485" s="99"/>
      <c r="J485" s="107"/>
      <c r="K485" s="99"/>
      <c r="L485" s="99"/>
    </row>
    <row r="486" spans="1:12" ht="15.75" customHeight="1">
      <c r="A486" s="99"/>
      <c r="B486" s="99"/>
      <c r="C486" s="25"/>
      <c r="D486" s="26"/>
      <c r="E486" s="74"/>
      <c r="F486" s="27"/>
      <c r="G486" s="29"/>
      <c r="H486" s="29"/>
      <c r="I486" s="99"/>
      <c r="J486" s="107"/>
      <c r="K486" s="99"/>
      <c r="L486" s="99"/>
    </row>
    <row r="487" spans="1:12" ht="15.75" customHeight="1">
      <c r="A487" s="28"/>
      <c r="B487" s="28"/>
      <c r="C487" s="25"/>
      <c r="D487" s="26"/>
      <c r="E487" s="74"/>
      <c r="F487" s="27"/>
      <c r="G487" s="29"/>
      <c r="H487" s="29"/>
      <c r="I487" s="28"/>
      <c r="J487" s="38"/>
      <c r="K487" s="28"/>
      <c r="L487" s="28"/>
    </row>
    <row r="488" spans="1:12" ht="15.75" customHeight="1">
      <c r="A488" s="28"/>
      <c r="B488" s="28"/>
      <c r="C488" s="25"/>
      <c r="D488" s="26"/>
      <c r="E488" s="74"/>
      <c r="F488" s="27"/>
      <c r="G488" s="29"/>
      <c r="H488" s="29"/>
      <c r="I488" s="99"/>
      <c r="J488" s="38"/>
      <c r="K488" s="28"/>
      <c r="L488" s="99"/>
    </row>
    <row r="489" spans="1:12" ht="15.75" customHeight="1">
      <c r="A489" s="28"/>
      <c r="B489" s="28"/>
      <c r="C489" s="25"/>
      <c r="D489" s="26"/>
      <c r="E489" s="74"/>
      <c r="F489" s="27"/>
      <c r="G489" s="29"/>
      <c r="H489" s="111"/>
      <c r="I489" s="112"/>
      <c r="J489" s="107"/>
      <c r="K489" s="112"/>
      <c r="L489" s="112"/>
    </row>
    <row r="490" spans="1:12" ht="15.75" customHeight="1">
      <c r="A490" s="99"/>
      <c r="B490" s="99"/>
      <c r="C490" s="25"/>
      <c r="D490" s="26"/>
      <c r="E490" s="74"/>
      <c r="F490" s="27"/>
      <c r="G490" s="29"/>
      <c r="H490" s="29"/>
      <c r="I490" s="99"/>
      <c r="J490" s="99"/>
      <c r="K490" s="99"/>
      <c r="L490" s="99"/>
    </row>
    <row r="491" spans="1:12" ht="15.75" customHeight="1">
      <c r="A491" s="28"/>
      <c r="B491" s="28"/>
      <c r="C491" s="25"/>
      <c r="D491" s="26"/>
      <c r="E491" s="74"/>
      <c r="F491" s="27"/>
      <c r="G491" s="29"/>
      <c r="H491" s="29"/>
      <c r="I491" s="99"/>
      <c r="J491" s="38"/>
      <c r="K491" s="99"/>
      <c r="L491" s="99"/>
    </row>
    <row r="492" spans="1:12" ht="15.75" customHeight="1">
      <c r="A492" s="99"/>
      <c r="B492" s="99"/>
      <c r="C492" s="25"/>
      <c r="D492" s="26"/>
      <c r="E492" s="74"/>
      <c r="F492" s="27"/>
      <c r="G492" s="29"/>
      <c r="H492" s="29"/>
      <c r="I492" s="99"/>
      <c r="J492" s="99"/>
      <c r="K492" s="99"/>
      <c r="L492" s="99"/>
    </row>
    <row r="493" spans="1:12" ht="15.75" customHeight="1">
      <c r="A493" s="122"/>
      <c r="B493" s="99"/>
      <c r="C493" s="25"/>
      <c r="D493" s="26"/>
      <c r="E493" s="74"/>
      <c r="F493" s="27"/>
      <c r="G493" s="29"/>
      <c r="H493" s="29"/>
      <c r="I493" s="99"/>
      <c r="J493" s="99"/>
      <c r="K493" s="99"/>
      <c r="L493" s="99"/>
    </row>
    <row r="494" spans="1:12" ht="15.75" customHeight="1">
      <c r="A494" s="28"/>
      <c r="B494" s="28"/>
      <c r="C494" s="25"/>
      <c r="D494" s="26"/>
      <c r="E494" s="74"/>
      <c r="F494" s="29"/>
      <c r="G494" s="29"/>
      <c r="H494" s="29"/>
      <c r="I494" s="99"/>
      <c r="J494" s="38"/>
      <c r="K494" s="28"/>
      <c r="L494" s="99"/>
    </row>
    <row r="495" spans="1:12" ht="15.75" customHeight="1">
      <c r="A495" s="99"/>
      <c r="B495" s="99"/>
      <c r="C495" s="25"/>
      <c r="D495" s="26"/>
      <c r="E495" s="74"/>
      <c r="F495" s="27"/>
      <c r="G495" s="29"/>
      <c r="H495" s="29"/>
      <c r="I495" s="99"/>
      <c r="J495" s="99"/>
      <c r="K495" s="99"/>
      <c r="L495" s="99"/>
    </row>
    <row r="496" spans="1:12" ht="15.75" customHeight="1">
      <c r="A496" s="40"/>
      <c r="B496" s="28"/>
      <c r="C496" s="25"/>
      <c r="D496" s="26"/>
      <c r="E496" s="74"/>
      <c r="F496" s="27"/>
      <c r="G496" s="29"/>
      <c r="H496" s="29"/>
      <c r="I496" s="99"/>
      <c r="J496" s="107"/>
      <c r="K496" s="99"/>
      <c r="L496" s="99"/>
    </row>
    <row r="497" spans="1:12" ht="15.75" customHeight="1">
      <c r="A497" s="99"/>
      <c r="B497" s="99"/>
      <c r="C497" s="25"/>
      <c r="D497" s="26"/>
      <c r="E497" s="74"/>
      <c r="F497" s="27"/>
      <c r="G497" s="29"/>
      <c r="H497" s="29"/>
      <c r="I497" s="99"/>
      <c r="J497" s="99"/>
      <c r="K497" s="99"/>
      <c r="L497" s="99"/>
    </row>
    <row r="498" spans="1:12" ht="15.75" customHeight="1">
      <c r="A498" s="28"/>
      <c r="B498" s="28"/>
      <c r="C498" s="25"/>
      <c r="D498" s="26"/>
      <c r="E498" s="74"/>
      <c r="F498" s="27"/>
      <c r="G498" s="29"/>
      <c r="H498" s="29"/>
      <c r="I498" s="99"/>
      <c r="J498" s="99"/>
      <c r="K498" s="99"/>
      <c r="L498" s="99"/>
    </row>
    <row r="499" spans="1:12" ht="15.75" customHeight="1">
      <c r="A499" s="40"/>
      <c r="B499" s="28"/>
      <c r="C499" s="25"/>
      <c r="D499" s="25"/>
      <c r="E499" s="74"/>
      <c r="F499" s="27"/>
      <c r="G499" s="29"/>
      <c r="H499" s="29"/>
      <c r="I499" s="28"/>
      <c r="J499" s="38"/>
      <c r="K499" s="28"/>
      <c r="L499" s="99"/>
    </row>
    <row r="500" spans="1:12" ht="15.75" customHeight="1">
      <c r="A500" s="40"/>
      <c r="B500" s="28"/>
      <c r="C500" s="25"/>
      <c r="D500" s="26"/>
      <c r="E500" s="74"/>
      <c r="F500" s="27"/>
      <c r="G500" s="29"/>
      <c r="H500" s="29"/>
      <c r="I500" s="99"/>
      <c r="J500" s="38"/>
      <c r="K500" s="99"/>
      <c r="L500" s="99"/>
    </row>
    <row r="501" spans="1:12" ht="15.75" customHeight="1">
      <c r="A501" s="112"/>
      <c r="B501" s="99"/>
      <c r="C501" s="109"/>
      <c r="D501" s="110"/>
      <c r="E501" s="74"/>
      <c r="F501" s="27"/>
      <c r="G501" s="111"/>
      <c r="H501" s="111"/>
      <c r="I501" s="112"/>
      <c r="J501" s="112"/>
      <c r="K501" s="112"/>
      <c r="L501" s="112"/>
    </row>
    <row r="502" spans="1:12" ht="15.75" customHeight="1">
      <c r="A502" s="40"/>
      <c r="B502" s="28"/>
      <c r="C502" s="109"/>
      <c r="D502" s="110"/>
      <c r="E502" s="74"/>
      <c r="F502" s="27"/>
      <c r="G502" s="111"/>
      <c r="H502" s="111"/>
      <c r="I502" s="112"/>
      <c r="J502" s="38"/>
      <c r="K502" s="112"/>
      <c r="L502" s="112"/>
    </row>
    <row r="503" spans="1:12" ht="15.75" customHeight="1">
      <c r="A503" s="44"/>
      <c r="B503" s="37"/>
      <c r="C503" s="25"/>
      <c r="D503" s="26"/>
      <c r="E503" s="74"/>
      <c r="F503" s="27"/>
      <c r="G503" s="29"/>
      <c r="H503" s="29"/>
      <c r="I503" s="28"/>
      <c r="J503" s="28"/>
      <c r="K503" s="99"/>
      <c r="L503" s="99"/>
    </row>
    <row r="504" spans="1:12" ht="15.75" customHeight="1">
      <c r="A504" s="99"/>
      <c r="B504" s="99"/>
      <c r="C504" s="109"/>
      <c r="D504" s="26"/>
      <c r="E504" s="74"/>
      <c r="F504" s="27"/>
      <c r="G504" s="111"/>
      <c r="H504" s="111"/>
      <c r="I504" s="112"/>
      <c r="J504" s="112"/>
      <c r="K504" s="112"/>
      <c r="L504" s="112"/>
    </row>
    <row r="505" spans="1:12" ht="15.75" customHeight="1">
      <c r="A505" s="99"/>
      <c r="B505" s="99"/>
      <c r="C505" s="25"/>
      <c r="D505" s="26"/>
      <c r="E505" s="74"/>
      <c r="F505" s="27"/>
      <c r="G505" s="111"/>
      <c r="H505" s="111"/>
      <c r="I505" s="112"/>
      <c r="J505" s="112"/>
      <c r="K505" s="112"/>
      <c r="L505" s="112"/>
    </row>
    <row r="506" spans="1:12" ht="15.75" customHeight="1">
      <c r="A506" s="99"/>
      <c r="B506" s="99"/>
      <c r="C506" s="25"/>
      <c r="D506" s="26"/>
      <c r="E506" s="74"/>
      <c r="F506" s="27"/>
      <c r="G506" s="29"/>
      <c r="H506" s="29"/>
      <c r="I506" s="99"/>
      <c r="J506" s="107"/>
      <c r="K506" s="99"/>
      <c r="L506" s="99"/>
    </row>
    <row r="507" spans="1:12" ht="15.75" customHeight="1">
      <c r="A507" s="99"/>
      <c r="B507" s="99"/>
      <c r="C507" s="25"/>
      <c r="D507" s="26"/>
      <c r="E507" s="74"/>
      <c r="F507" s="27"/>
      <c r="G507" s="29"/>
      <c r="H507" s="29"/>
      <c r="I507" s="99"/>
      <c r="J507" s="107"/>
      <c r="K507" s="99"/>
      <c r="L507" s="99"/>
    </row>
    <row r="508" spans="1:12" ht="15.75" customHeight="1">
      <c r="A508" s="99"/>
      <c r="B508" s="99"/>
      <c r="C508" s="25"/>
      <c r="D508" s="26"/>
      <c r="E508" s="74"/>
      <c r="F508" s="27"/>
      <c r="G508" s="29"/>
      <c r="H508" s="29"/>
      <c r="I508" s="99"/>
      <c r="J508" s="99"/>
      <c r="K508" s="99"/>
      <c r="L508" s="99"/>
    </row>
    <row r="509" spans="1:12" ht="15.75" customHeight="1">
      <c r="A509" s="122"/>
      <c r="B509" s="99"/>
      <c r="C509" s="109"/>
      <c r="D509" s="110"/>
      <c r="E509" s="74"/>
      <c r="F509" s="27"/>
      <c r="G509" s="111"/>
      <c r="H509" s="111"/>
      <c r="I509" s="112"/>
      <c r="J509" s="112"/>
      <c r="K509" s="112"/>
      <c r="L509" s="112"/>
    </row>
    <row r="510" spans="1:12" ht="15.75" customHeight="1">
      <c r="A510" s="40"/>
      <c r="B510" s="28"/>
      <c r="C510" s="25"/>
      <c r="D510" s="26"/>
      <c r="E510" s="74"/>
      <c r="F510" s="27"/>
      <c r="G510" s="29"/>
      <c r="H510" s="29"/>
      <c r="I510" s="28"/>
      <c r="J510" s="28"/>
      <c r="K510" s="28"/>
      <c r="L510" s="28"/>
    </row>
    <row r="511" spans="1:12" ht="15.75" customHeight="1">
      <c r="A511" s="40"/>
      <c r="B511" s="28"/>
      <c r="C511" s="109"/>
      <c r="D511" s="110"/>
      <c r="E511" s="74"/>
      <c r="F511" s="27"/>
      <c r="G511" s="111"/>
      <c r="H511" s="111"/>
      <c r="I511" s="112"/>
      <c r="J511" s="107"/>
      <c r="K511" s="112"/>
      <c r="L511" s="112"/>
    </row>
    <row r="512" spans="1:12" ht="15.75" customHeight="1">
      <c r="A512" s="122"/>
      <c r="B512" s="99"/>
      <c r="C512" s="109"/>
      <c r="D512" s="110"/>
      <c r="E512" s="74"/>
      <c r="F512" s="27"/>
      <c r="G512" s="111"/>
      <c r="H512" s="111"/>
      <c r="I512" s="112"/>
      <c r="J512" s="112"/>
      <c r="K512" s="112"/>
      <c r="L512" s="112"/>
    </row>
    <row r="513" spans="1:12" ht="15.75" customHeight="1">
      <c r="A513" s="99"/>
      <c r="B513" s="99"/>
      <c r="C513" s="109"/>
      <c r="D513" s="110"/>
      <c r="E513" s="74"/>
      <c r="F513" s="27"/>
      <c r="G513" s="111"/>
      <c r="H513" s="111"/>
      <c r="I513" s="112"/>
      <c r="J513" s="112"/>
      <c r="K513" s="112"/>
      <c r="L513" s="112"/>
    </row>
    <row r="514" spans="1:12" ht="15.75" customHeight="1">
      <c r="A514" s="112"/>
      <c r="B514" s="112"/>
      <c r="C514" s="109"/>
      <c r="D514" s="110"/>
      <c r="E514" s="74"/>
      <c r="F514" s="27"/>
      <c r="G514" s="111"/>
      <c r="H514" s="111"/>
      <c r="I514" s="112"/>
      <c r="J514" s="112"/>
      <c r="K514" s="112"/>
      <c r="L514" s="112"/>
    </row>
    <row r="515" spans="1:12" ht="15.75" customHeight="1">
      <c r="A515" s="28"/>
      <c r="B515" s="28"/>
      <c r="C515" s="25"/>
      <c r="D515" s="110"/>
      <c r="E515" s="74"/>
      <c r="F515" s="27"/>
      <c r="G515" s="29"/>
      <c r="H515" s="29"/>
      <c r="I515" s="28"/>
      <c r="J515" s="28"/>
      <c r="K515" s="28"/>
      <c r="L515" s="28"/>
    </row>
    <row r="516" spans="1:12" ht="15.75" customHeight="1">
      <c r="A516" s="28"/>
      <c r="B516" s="28"/>
      <c r="C516" s="25"/>
      <c r="D516" s="26"/>
      <c r="E516" s="74"/>
      <c r="F516" s="27"/>
      <c r="G516" s="29"/>
      <c r="H516" s="29"/>
      <c r="I516" s="28"/>
      <c r="J516" s="38"/>
      <c r="K516" s="28"/>
      <c r="L516" s="28"/>
    </row>
    <row r="517" spans="1:12" ht="15.75" customHeight="1">
      <c r="A517" s="40"/>
      <c r="B517" s="24"/>
      <c r="C517" s="25"/>
      <c r="D517" s="26"/>
      <c r="E517" s="74"/>
      <c r="F517" s="27"/>
      <c r="G517" s="29"/>
      <c r="H517" s="29"/>
      <c r="I517" s="99"/>
      <c r="J517" s="99"/>
      <c r="K517" s="99"/>
      <c r="L517" s="99"/>
    </row>
    <row r="518" spans="1:12" ht="15.75" customHeight="1">
      <c r="A518" s="28"/>
      <c r="B518" s="28"/>
      <c r="C518" s="25"/>
      <c r="D518" s="25"/>
      <c r="E518" s="74"/>
      <c r="F518" s="27"/>
      <c r="G518" s="29"/>
      <c r="H518" s="29"/>
      <c r="I518" s="28"/>
      <c r="J518" s="38"/>
      <c r="K518" s="28"/>
      <c r="L518" s="28"/>
    </row>
    <row r="519" spans="1:12" ht="15.75" customHeight="1">
      <c r="A519" s="99"/>
      <c r="B519" s="99"/>
      <c r="C519" s="25"/>
      <c r="D519" s="25"/>
      <c r="E519" s="74"/>
      <c r="F519" s="27"/>
      <c r="G519" s="29"/>
      <c r="H519" s="29"/>
      <c r="I519" s="99"/>
      <c r="J519" s="99"/>
      <c r="K519" s="99"/>
      <c r="L519" s="99"/>
    </row>
    <row r="520" spans="1:12" ht="15.75" customHeight="1">
      <c r="A520" s="99"/>
      <c r="B520" s="99"/>
      <c r="C520" s="25"/>
      <c r="D520" s="26"/>
      <c r="E520" s="74"/>
      <c r="F520" s="27"/>
      <c r="G520" s="29"/>
      <c r="H520" s="29"/>
      <c r="I520" s="99"/>
      <c r="J520" s="99"/>
      <c r="K520" s="99"/>
      <c r="L520" s="99"/>
    </row>
    <row r="521" spans="1:12" ht="15.75" customHeight="1">
      <c r="A521" s="112"/>
      <c r="B521" s="112"/>
      <c r="C521" s="25"/>
      <c r="D521" s="26"/>
      <c r="E521" s="74"/>
      <c r="F521" s="27"/>
      <c r="G521" s="111"/>
      <c r="H521" s="111"/>
      <c r="I521" s="112"/>
      <c r="J521" s="112"/>
      <c r="K521" s="112"/>
      <c r="L521" s="112"/>
    </row>
    <row r="522" spans="1:12" ht="15.75" customHeight="1">
      <c r="A522" s="112"/>
      <c r="B522" s="112"/>
      <c r="C522" s="25"/>
      <c r="D522" s="110"/>
      <c r="E522" s="74"/>
      <c r="F522" s="27"/>
      <c r="G522" s="111"/>
      <c r="H522" s="111"/>
      <c r="I522" s="112"/>
      <c r="J522" s="112"/>
      <c r="K522" s="112"/>
      <c r="L522" s="112"/>
    </row>
    <row r="523" spans="1:12" ht="15.75" customHeight="1">
      <c r="A523" s="112"/>
      <c r="B523" s="99"/>
      <c r="C523" s="109"/>
      <c r="D523" s="110"/>
      <c r="E523" s="74"/>
      <c r="F523" s="27"/>
      <c r="G523" s="111"/>
      <c r="H523" s="111"/>
      <c r="I523" s="112"/>
      <c r="J523" s="107"/>
      <c r="K523" s="112"/>
      <c r="L523" s="112"/>
    </row>
    <row r="524" spans="1:12" ht="15.75" customHeight="1">
      <c r="A524" s="112"/>
      <c r="B524" s="112"/>
      <c r="C524" s="109"/>
      <c r="D524" s="110"/>
      <c r="E524" s="74"/>
      <c r="F524" s="27"/>
      <c r="G524" s="111"/>
      <c r="H524" s="111"/>
      <c r="I524" s="112"/>
      <c r="J524" s="112"/>
      <c r="K524" s="112"/>
      <c r="L524" s="112"/>
    </row>
    <row r="525" spans="1:12" ht="15.75" customHeight="1">
      <c r="A525" s="28"/>
      <c r="B525" s="28"/>
      <c r="C525" s="109"/>
      <c r="D525" s="110"/>
      <c r="E525" s="74"/>
      <c r="F525" s="27"/>
      <c r="G525" s="29"/>
      <c r="H525" s="29"/>
      <c r="I525" s="112"/>
      <c r="J525" s="107"/>
      <c r="K525" s="28"/>
      <c r="L525" s="112"/>
    </row>
    <row r="526" spans="1:12" ht="15.75" customHeight="1">
      <c r="A526" s="28"/>
      <c r="B526" s="28"/>
      <c r="C526" s="109"/>
      <c r="D526" s="110"/>
      <c r="E526" s="74"/>
      <c r="F526" s="113"/>
      <c r="G526" s="111"/>
      <c r="H526" s="111"/>
      <c r="I526" s="112"/>
      <c r="J526" s="38"/>
      <c r="K526" s="112"/>
      <c r="L526" s="112"/>
    </row>
    <row r="527" spans="1:12" ht="15.75" customHeight="1">
      <c r="A527" s="112"/>
      <c r="B527" s="112"/>
      <c r="C527" s="109"/>
      <c r="D527" s="110"/>
      <c r="E527" s="74"/>
      <c r="F527" s="27"/>
      <c r="G527" s="111"/>
      <c r="H527" s="111"/>
      <c r="I527" s="112"/>
      <c r="J527" s="112"/>
      <c r="K527" s="112"/>
      <c r="L527" s="112"/>
    </row>
    <row r="528" spans="1:12" ht="15.75" customHeight="1">
      <c r="A528" s="28"/>
      <c r="B528" s="28"/>
      <c r="C528" s="109"/>
      <c r="D528" s="110"/>
      <c r="E528" s="74"/>
      <c r="F528" s="27"/>
      <c r="G528" s="111"/>
      <c r="H528" s="111"/>
      <c r="I528" s="112"/>
      <c r="J528" s="107"/>
      <c r="K528" s="112"/>
      <c r="L528" s="112"/>
    </row>
    <row r="529" spans="1:12" ht="15.75" customHeight="1">
      <c r="A529" s="28"/>
      <c r="B529" s="28"/>
      <c r="C529" s="109"/>
      <c r="D529" s="110"/>
      <c r="E529" s="74"/>
      <c r="F529" s="27"/>
      <c r="G529" s="111"/>
      <c r="H529" s="111"/>
      <c r="I529" s="112"/>
      <c r="J529" s="112"/>
      <c r="K529" s="112"/>
      <c r="L529" s="112"/>
    </row>
    <row r="530" spans="1:12" ht="15.75" customHeight="1">
      <c r="A530" s="122"/>
      <c r="B530" s="99"/>
      <c r="C530" s="109"/>
      <c r="D530" s="110"/>
      <c r="E530" s="74"/>
      <c r="F530" s="27"/>
      <c r="G530" s="111"/>
      <c r="H530" s="111"/>
      <c r="I530" s="112"/>
      <c r="J530" s="112"/>
      <c r="K530" s="112"/>
      <c r="L530" s="112"/>
    </row>
    <row r="531" spans="1:12" ht="15.75" customHeight="1">
      <c r="A531" s="112"/>
      <c r="B531" s="112"/>
      <c r="C531" s="109"/>
      <c r="D531" s="110"/>
      <c r="E531" s="74"/>
      <c r="F531" s="27"/>
      <c r="G531" s="111"/>
      <c r="H531" s="111"/>
      <c r="I531" s="112"/>
      <c r="J531" s="112"/>
      <c r="K531" s="112"/>
      <c r="L531" s="112"/>
    </row>
    <row r="532" spans="1:12" ht="15.75" customHeight="1">
      <c r="A532" s="40"/>
      <c r="B532" s="129"/>
      <c r="C532" s="109"/>
      <c r="D532" s="109"/>
      <c r="E532" s="74"/>
      <c r="F532" s="113"/>
      <c r="G532" s="111"/>
      <c r="H532" s="111"/>
      <c r="I532" s="129"/>
      <c r="J532" s="38"/>
      <c r="K532" s="129"/>
      <c r="L532" s="129"/>
    </row>
    <row r="533" spans="1:12" ht="15.75" customHeight="1">
      <c r="A533" s="99"/>
      <c r="B533" s="99"/>
      <c r="C533" s="109"/>
      <c r="D533" s="110"/>
      <c r="E533" s="74"/>
      <c r="F533" s="27"/>
      <c r="G533" s="111"/>
      <c r="H533" s="111"/>
      <c r="I533" s="112"/>
      <c r="J533" s="107"/>
      <c r="K533" s="112"/>
      <c r="L533" s="112"/>
    </row>
    <row r="534" spans="1:12" ht="15.75" customHeight="1">
      <c r="A534" s="112"/>
      <c r="B534" s="28"/>
      <c r="C534" s="109"/>
      <c r="D534" s="110"/>
      <c r="E534" s="74"/>
      <c r="F534" s="27"/>
      <c r="G534" s="111"/>
      <c r="H534" s="111"/>
      <c r="I534" s="112"/>
      <c r="J534" s="112"/>
      <c r="K534" s="112"/>
      <c r="L534" s="112"/>
    </row>
    <row r="535" spans="1:12" ht="15.75" customHeight="1">
      <c r="A535" s="28"/>
      <c r="B535" s="28"/>
      <c r="C535" s="25"/>
      <c r="D535" s="26"/>
      <c r="E535" s="74"/>
      <c r="F535" s="27"/>
      <c r="G535" s="29"/>
      <c r="H535" s="29"/>
      <c r="I535" s="99"/>
      <c r="J535" s="99"/>
      <c r="K535" s="28"/>
      <c r="L535" s="99"/>
    </row>
    <row r="536" spans="1:12" ht="15.75" customHeight="1">
      <c r="A536" s="122"/>
      <c r="B536" s="99"/>
      <c r="C536" s="109"/>
      <c r="D536" s="110"/>
      <c r="E536" s="74"/>
      <c r="F536" s="27"/>
      <c r="G536" s="111"/>
      <c r="H536" s="111"/>
      <c r="I536" s="112"/>
      <c r="J536" s="112"/>
      <c r="K536" s="112"/>
      <c r="L536" s="112"/>
    </row>
    <row r="537" spans="1:12" ht="15.75" customHeight="1">
      <c r="A537" s="112"/>
      <c r="B537" s="99"/>
      <c r="C537" s="109"/>
      <c r="D537" s="110"/>
      <c r="E537" s="74"/>
      <c r="F537" s="27"/>
      <c r="G537" s="111"/>
      <c r="H537" s="111"/>
      <c r="I537" s="112"/>
      <c r="J537" s="112"/>
      <c r="K537" s="112"/>
      <c r="L537" s="112"/>
    </row>
    <row r="538" spans="1:12" ht="15.75" customHeight="1">
      <c r="A538" s="99"/>
      <c r="B538" s="112"/>
      <c r="C538" s="25"/>
      <c r="D538" s="110"/>
      <c r="E538" s="74"/>
      <c r="F538" s="27"/>
      <c r="G538" s="111"/>
      <c r="H538" s="111"/>
      <c r="I538" s="112"/>
      <c r="J538" s="107"/>
      <c r="K538" s="112"/>
      <c r="L538" s="112"/>
    </row>
    <row r="539" spans="1:12" ht="15.75" customHeight="1">
      <c r="A539" s="28"/>
      <c r="B539" s="28"/>
      <c r="C539" s="25"/>
      <c r="D539" s="26"/>
      <c r="E539" s="74"/>
      <c r="F539" s="27"/>
      <c r="G539" s="29"/>
      <c r="H539" s="111"/>
      <c r="I539" s="112"/>
      <c r="J539" s="112"/>
      <c r="K539" s="112"/>
      <c r="L539" s="112"/>
    </row>
    <row r="540" spans="1:12" ht="15.75" customHeight="1">
      <c r="A540" s="99"/>
      <c r="B540" s="99"/>
      <c r="C540" s="109"/>
      <c r="D540" s="110"/>
      <c r="E540" s="74"/>
      <c r="F540" s="27"/>
      <c r="G540" s="111"/>
      <c r="H540" s="111"/>
      <c r="I540" s="112"/>
      <c r="J540" s="107"/>
      <c r="K540" s="112"/>
      <c r="L540" s="112"/>
    </row>
    <row r="541" spans="1:12" ht="15.75" customHeight="1">
      <c r="A541" s="28"/>
      <c r="B541" s="28"/>
      <c r="C541" s="109"/>
      <c r="D541" s="110"/>
      <c r="E541" s="74"/>
      <c r="F541" s="113"/>
      <c r="G541" s="111"/>
      <c r="H541" s="111"/>
      <c r="I541" s="129"/>
      <c r="J541" s="38"/>
      <c r="K541" s="129"/>
      <c r="L541" s="129"/>
    </row>
    <row r="542" spans="1:12" ht="15.75" customHeight="1">
      <c r="A542" s="112"/>
      <c r="B542" s="99"/>
      <c r="C542" s="109"/>
      <c r="D542" s="110"/>
      <c r="E542" s="74"/>
      <c r="F542" s="27"/>
      <c r="G542" s="111"/>
      <c r="H542" s="111"/>
      <c r="I542" s="112"/>
      <c r="J542" s="107"/>
      <c r="K542" s="112"/>
      <c r="L542" s="112"/>
    </row>
    <row r="543" spans="1:12" ht="15.75" customHeight="1">
      <c r="A543" s="112"/>
      <c r="B543" s="99"/>
      <c r="C543" s="109"/>
      <c r="D543" s="109"/>
      <c r="E543" s="74"/>
      <c r="F543" s="27"/>
      <c r="G543" s="111"/>
      <c r="H543" s="111"/>
      <c r="I543" s="112"/>
      <c r="J543" s="107"/>
      <c r="K543" s="112"/>
      <c r="L543" s="112"/>
    </row>
    <row r="544" spans="1:12" ht="15.75" customHeight="1">
      <c r="A544" s="40"/>
      <c r="B544" s="128"/>
      <c r="C544" s="109"/>
      <c r="D544" s="109"/>
      <c r="E544" s="74"/>
      <c r="F544" s="113"/>
      <c r="G544" s="111"/>
      <c r="H544" s="111"/>
      <c r="I544" s="129"/>
      <c r="J544" s="38"/>
      <c r="K544" s="129"/>
      <c r="L544" s="129"/>
    </row>
    <row r="545" spans="1:12" ht="15.75" customHeight="1">
      <c r="A545" s="112"/>
      <c r="B545" s="112"/>
      <c r="C545" s="109"/>
      <c r="D545" s="110"/>
      <c r="E545" s="74"/>
      <c r="F545" s="27"/>
      <c r="G545" s="111"/>
      <c r="H545" s="111"/>
      <c r="I545" s="112"/>
      <c r="J545" s="107"/>
      <c r="K545" s="112"/>
      <c r="L545" s="112"/>
    </row>
    <row r="546" spans="1:12" ht="15.75" customHeight="1">
      <c r="A546" s="28"/>
      <c r="B546" s="24"/>
      <c r="C546" s="25"/>
      <c r="D546" s="25"/>
      <c r="E546" s="74"/>
      <c r="F546" s="27"/>
      <c r="G546" s="29"/>
      <c r="H546" s="111"/>
      <c r="I546" s="129"/>
      <c r="J546" s="38"/>
      <c r="K546" s="112"/>
      <c r="L546" s="112"/>
    </row>
    <row r="547" spans="1:12" ht="15.75" customHeight="1">
      <c r="A547" s="28"/>
      <c r="B547" s="28"/>
      <c r="C547" s="109"/>
      <c r="D547" s="110"/>
      <c r="E547" s="74"/>
      <c r="F547" s="113"/>
      <c r="G547" s="111"/>
      <c r="H547" s="111"/>
      <c r="I547" s="112"/>
      <c r="J547" s="38"/>
      <c r="K547" s="112"/>
      <c r="L547" s="112"/>
    </row>
    <row r="548" spans="1:12" ht="15.75" customHeight="1">
      <c r="A548" s="112"/>
      <c r="B548" s="112"/>
      <c r="C548" s="109"/>
      <c r="D548" s="109"/>
      <c r="E548" s="74"/>
      <c r="F548" s="27"/>
      <c r="G548" s="111"/>
      <c r="H548" s="111"/>
      <c r="I548" s="112"/>
      <c r="J548" s="112"/>
      <c r="K548" s="112"/>
      <c r="L548" s="112"/>
    </row>
    <row r="549" spans="1:12" ht="15.75" customHeight="1">
      <c r="A549" s="23"/>
      <c r="B549" s="24"/>
      <c r="C549" s="25"/>
      <c r="D549" s="25"/>
      <c r="E549" s="74"/>
      <c r="F549" s="27"/>
      <c r="G549" s="29"/>
      <c r="H549" s="29"/>
      <c r="I549" s="28"/>
      <c r="J549" s="108"/>
      <c r="K549" s="112"/>
      <c r="L549" s="112"/>
    </row>
    <row r="550" spans="1:12" ht="15.75" customHeight="1">
      <c r="A550" s="28"/>
      <c r="B550" s="28"/>
      <c r="C550" s="25"/>
      <c r="D550" s="110"/>
      <c r="E550" s="74"/>
      <c r="F550" s="27"/>
      <c r="G550" s="29"/>
      <c r="H550" s="29"/>
      <c r="I550" s="28"/>
      <c r="J550" s="38"/>
      <c r="K550" s="28"/>
      <c r="L550" s="28"/>
    </row>
    <row r="551" spans="1:12" ht="15.75" customHeight="1">
      <c r="A551" s="112"/>
      <c r="B551" s="112"/>
      <c r="C551" s="109"/>
      <c r="D551" s="110"/>
      <c r="E551" s="74"/>
      <c r="F551" s="27"/>
      <c r="G551" s="111"/>
      <c r="H551" s="111"/>
      <c r="I551" s="112"/>
      <c r="J551" s="112"/>
      <c r="K551" s="112"/>
      <c r="L551" s="112"/>
    </row>
    <row r="552" spans="1:12" ht="15.75" customHeight="1">
      <c r="A552" s="28"/>
      <c r="B552" s="28"/>
      <c r="C552" s="25"/>
      <c r="D552" s="25"/>
      <c r="E552" s="74"/>
      <c r="F552" s="27"/>
      <c r="G552" s="29"/>
      <c r="H552" s="32"/>
      <c r="I552" s="28"/>
      <c r="J552" s="28"/>
      <c r="K552" s="28"/>
      <c r="L552" s="28"/>
    </row>
    <row r="553" spans="1:12" ht="15.75" customHeight="1">
      <c r="A553" s="99"/>
      <c r="B553" s="99"/>
      <c r="C553" s="109"/>
      <c r="D553" s="110"/>
      <c r="E553" s="74"/>
      <c r="F553" s="27"/>
      <c r="G553" s="111"/>
      <c r="H553" s="111"/>
      <c r="I553" s="112"/>
      <c r="J553" s="112"/>
      <c r="K553" s="112"/>
      <c r="L553" s="112"/>
    </row>
    <row r="554" spans="1:12" ht="15.75" customHeight="1">
      <c r="A554" s="112"/>
      <c r="B554" s="99"/>
      <c r="C554" s="109"/>
      <c r="D554" s="110"/>
      <c r="E554" s="74"/>
      <c r="F554" s="27"/>
      <c r="G554" s="111"/>
      <c r="H554" s="111"/>
      <c r="I554" s="112"/>
      <c r="J554" s="107"/>
      <c r="K554" s="112"/>
      <c r="L554" s="112"/>
    </row>
    <row r="555" spans="1:12" ht="15.75" customHeight="1">
      <c r="A555" s="112"/>
      <c r="B555" s="131"/>
      <c r="C555" s="109"/>
      <c r="D555" s="110"/>
      <c r="E555" s="74"/>
      <c r="F555" s="27"/>
      <c r="G555" s="111"/>
      <c r="H555" s="111"/>
      <c r="I555" s="112"/>
      <c r="J555" s="107"/>
      <c r="K555" s="112"/>
      <c r="L555" s="112"/>
    </row>
    <row r="556" spans="1:12" ht="15.75" customHeight="1">
      <c r="A556" s="28"/>
      <c r="B556" s="28"/>
      <c r="C556" s="109"/>
      <c r="D556" s="110"/>
      <c r="E556" s="74"/>
      <c r="F556" s="27"/>
      <c r="G556" s="111"/>
      <c r="H556" s="111"/>
      <c r="I556" s="112"/>
      <c r="J556" s="107"/>
      <c r="K556" s="112"/>
      <c r="L556" s="112"/>
    </row>
    <row r="557" spans="1:12" ht="15.75" customHeight="1">
      <c r="A557" s="122"/>
      <c r="B557" s="99"/>
      <c r="C557" s="25"/>
      <c r="D557" s="110"/>
      <c r="E557" s="74"/>
      <c r="F557" s="27"/>
      <c r="G557" s="111"/>
      <c r="H557" s="111"/>
      <c r="I557" s="112"/>
      <c r="J557" s="112"/>
      <c r="K557" s="112"/>
      <c r="L557" s="112"/>
    </row>
    <row r="558" spans="1:12" ht="15.75" customHeight="1">
      <c r="A558" s="40"/>
      <c r="B558" s="28"/>
      <c r="C558" s="25"/>
      <c r="D558" s="110"/>
      <c r="E558" s="74"/>
      <c r="F558" s="27"/>
      <c r="G558" s="29"/>
      <c r="H558" s="29"/>
      <c r="I558" s="99"/>
      <c r="J558" s="107"/>
      <c r="K558" s="99"/>
      <c r="L558" s="99"/>
    </row>
    <row r="559" spans="1:12" ht="15.75" customHeight="1">
      <c r="A559" s="28"/>
      <c r="B559" s="28"/>
      <c r="C559" s="109"/>
      <c r="D559" s="110"/>
      <c r="E559" s="74"/>
      <c r="F559" s="27"/>
      <c r="G559" s="111"/>
      <c r="H559" s="111"/>
      <c r="I559" s="112"/>
      <c r="J559" s="107"/>
      <c r="K559" s="112"/>
      <c r="L559" s="112"/>
    </row>
    <row r="560" spans="1:12" ht="15.75" customHeight="1">
      <c r="A560" s="99"/>
      <c r="B560" s="99"/>
      <c r="C560" s="109"/>
      <c r="D560" s="110"/>
      <c r="E560" s="74"/>
      <c r="F560" s="27"/>
      <c r="G560" s="111"/>
      <c r="H560" s="111"/>
      <c r="I560" s="112"/>
      <c r="J560" s="112"/>
      <c r="K560" s="112"/>
      <c r="L560" s="112"/>
    </row>
    <row r="561" spans="1:12" ht="15.75" customHeight="1">
      <c r="A561" s="28"/>
      <c r="B561" s="28"/>
      <c r="C561" s="109"/>
      <c r="D561" s="110"/>
      <c r="E561" s="74"/>
      <c r="F561" s="27"/>
      <c r="G561" s="29"/>
      <c r="H561" s="29"/>
      <c r="I561" s="112"/>
      <c r="J561" s="107"/>
      <c r="K561" s="28"/>
      <c r="L561" s="112"/>
    </row>
    <row r="562" spans="1:12" ht="15.75" customHeight="1">
      <c r="A562" s="40"/>
      <c r="B562" s="28"/>
      <c r="C562" s="109"/>
      <c r="D562" s="110"/>
      <c r="E562" s="74"/>
      <c r="F562" s="27"/>
      <c r="G562" s="111"/>
      <c r="H562" s="111"/>
      <c r="I562" s="112"/>
      <c r="J562" s="107"/>
      <c r="K562" s="28"/>
      <c r="L562" s="112"/>
    </row>
    <row r="563" spans="1:12" ht="15.75" customHeight="1">
      <c r="A563" s="28"/>
      <c r="B563" s="24"/>
      <c r="C563" s="109"/>
      <c r="D563" s="26"/>
      <c r="E563" s="74"/>
      <c r="F563" s="27"/>
      <c r="G563" s="29"/>
      <c r="H563" s="29"/>
      <c r="I563" s="28"/>
      <c r="J563" s="28"/>
      <c r="K563" s="28"/>
      <c r="L563" s="28"/>
    </row>
    <row r="564" spans="1:12" ht="15.75" customHeight="1">
      <c r="A564" s="28"/>
      <c r="B564" s="28"/>
      <c r="C564" s="25"/>
      <c r="D564" s="25"/>
      <c r="E564" s="74"/>
      <c r="F564" s="27"/>
      <c r="G564" s="29"/>
      <c r="H564" s="29"/>
      <c r="I564" s="28"/>
      <c r="J564" s="38"/>
      <c r="K564" s="28"/>
      <c r="L564" s="28"/>
    </row>
    <row r="565" spans="1:12" ht="15.75" customHeight="1">
      <c r="A565" s="122"/>
      <c r="B565" s="99"/>
      <c r="C565" s="109"/>
      <c r="D565" s="110"/>
      <c r="E565" s="74"/>
      <c r="F565" s="27"/>
      <c r="G565" s="111"/>
      <c r="H565" s="111"/>
      <c r="I565" s="112"/>
      <c r="J565" s="107"/>
      <c r="K565" s="112"/>
      <c r="L565" s="112"/>
    </row>
    <row r="566" spans="1:12" ht="15.75" customHeight="1">
      <c r="A566" s="112"/>
      <c r="B566" s="112"/>
      <c r="C566" s="109"/>
      <c r="D566" s="110"/>
      <c r="E566" s="74"/>
      <c r="F566" s="27"/>
      <c r="G566" s="111"/>
      <c r="H566" s="111"/>
      <c r="I566" s="112"/>
      <c r="J566" s="112"/>
      <c r="K566" s="112"/>
      <c r="L566" s="112"/>
    </row>
    <row r="567" spans="1:12" ht="15.75" customHeight="1">
      <c r="A567" s="112"/>
      <c r="B567" s="112"/>
      <c r="C567" s="109"/>
      <c r="D567" s="110"/>
      <c r="E567" s="74"/>
      <c r="F567" s="27"/>
      <c r="G567" s="111"/>
      <c r="H567" s="111"/>
      <c r="I567" s="112"/>
      <c r="J567" s="112"/>
      <c r="K567" s="112"/>
      <c r="L567" s="112"/>
    </row>
    <row r="568" spans="1:12" ht="15.75" customHeight="1">
      <c r="A568" s="112"/>
      <c r="B568" s="112"/>
      <c r="C568" s="25"/>
      <c r="D568" s="110"/>
      <c r="E568" s="74"/>
      <c r="F568" s="27"/>
      <c r="G568" s="111"/>
      <c r="H568" s="111"/>
      <c r="I568" s="112"/>
      <c r="J568" s="112"/>
      <c r="K568" s="112"/>
      <c r="L568" s="112"/>
    </row>
    <row r="569" spans="1:12" ht="15.75" customHeight="1">
      <c r="A569" s="28"/>
      <c r="B569" s="24"/>
      <c r="C569" s="25"/>
      <c r="D569" s="110"/>
      <c r="E569" s="74"/>
      <c r="F569" s="27"/>
      <c r="G569" s="29"/>
      <c r="H569" s="29"/>
      <c r="I569" s="99"/>
      <c r="J569" s="99"/>
      <c r="K569" s="99"/>
      <c r="L569" s="99"/>
    </row>
    <row r="570" spans="1:12" ht="15.75" customHeight="1">
      <c r="A570" s="112"/>
      <c r="B570" s="112"/>
      <c r="C570" s="109"/>
      <c r="D570" s="110"/>
      <c r="E570" s="74"/>
      <c r="F570" s="27"/>
      <c r="G570" s="29"/>
      <c r="H570" s="111"/>
      <c r="I570" s="112"/>
      <c r="J570" s="107"/>
      <c r="K570" s="112"/>
      <c r="L570" s="112"/>
    </row>
    <row r="571" spans="1:12" ht="15.75" customHeight="1">
      <c r="A571" s="112"/>
      <c r="B571" s="112"/>
      <c r="C571" s="109"/>
      <c r="D571" s="110"/>
      <c r="E571" s="74"/>
      <c r="F571" s="27"/>
      <c r="G571" s="111"/>
      <c r="H571" s="111"/>
      <c r="I571" s="112"/>
      <c r="J571" s="107"/>
      <c r="K571" s="112"/>
      <c r="L571" s="112"/>
    </row>
    <row r="572" spans="1:12" ht="15.75" customHeight="1">
      <c r="A572" s="112"/>
      <c r="B572" s="112"/>
      <c r="C572" s="109"/>
      <c r="D572" s="110"/>
      <c r="E572" s="74"/>
      <c r="F572" s="27"/>
      <c r="G572" s="111"/>
      <c r="H572" s="111"/>
      <c r="I572" s="112"/>
      <c r="J572" s="107"/>
      <c r="K572" s="112"/>
      <c r="L572" s="112"/>
    </row>
    <row r="573" spans="1:12" ht="15.75" customHeight="1">
      <c r="A573" s="40"/>
      <c r="B573" s="28"/>
      <c r="C573" s="109"/>
      <c r="D573" s="110"/>
      <c r="E573" s="74"/>
      <c r="F573" s="113"/>
      <c r="G573" s="111"/>
      <c r="H573" s="111"/>
      <c r="I573" s="112"/>
      <c r="J573" s="38"/>
      <c r="K573" s="112"/>
      <c r="L573" s="112"/>
    </row>
    <row r="574" spans="1:12" ht="15.75" customHeight="1">
      <c r="A574" s="28"/>
      <c r="B574" s="28"/>
      <c r="C574" s="109"/>
      <c r="D574" s="110"/>
      <c r="E574" s="74"/>
      <c r="F574" s="113"/>
      <c r="G574" s="111"/>
      <c r="H574" s="111"/>
      <c r="I574" s="112"/>
      <c r="J574" s="38"/>
      <c r="K574" s="28"/>
      <c r="L574" s="112"/>
    </row>
    <row r="575" spans="1:12" ht="15.75" customHeight="1">
      <c r="A575" s="112"/>
      <c r="B575" s="112"/>
      <c r="C575" s="109"/>
      <c r="D575" s="110"/>
      <c r="E575" s="74"/>
      <c r="F575" s="27"/>
      <c r="G575" s="111"/>
      <c r="H575" s="111"/>
      <c r="I575" s="112"/>
      <c r="J575" s="107"/>
      <c r="K575" s="112"/>
      <c r="L575" s="112"/>
    </row>
    <row r="576" spans="1:12" ht="15.75" customHeight="1">
      <c r="A576" s="112"/>
      <c r="B576" s="112"/>
      <c r="C576" s="109"/>
      <c r="D576" s="110"/>
      <c r="E576" s="74"/>
      <c r="F576" s="27"/>
      <c r="G576" s="111"/>
      <c r="H576" s="111"/>
      <c r="I576" s="112"/>
      <c r="J576" s="112"/>
      <c r="K576" s="112"/>
      <c r="L576" s="112"/>
    </row>
    <row r="577" spans="1:12" ht="15.75" customHeight="1">
      <c r="A577" s="28"/>
      <c r="B577" s="24"/>
      <c r="C577" s="25"/>
      <c r="D577" s="110"/>
      <c r="E577" s="74"/>
      <c r="F577" s="27"/>
      <c r="G577" s="111"/>
      <c r="H577" s="111"/>
      <c r="I577" s="129"/>
      <c r="J577" s="129"/>
      <c r="K577" s="112"/>
      <c r="L577" s="112"/>
    </row>
    <row r="578" spans="1:12" ht="15.75" customHeight="1">
      <c r="A578" s="112"/>
      <c r="B578" s="112"/>
      <c r="C578" s="109"/>
      <c r="D578" s="110"/>
      <c r="E578" s="74"/>
      <c r="F578" s="27"/>
      <c r="G578" s="111"/>
      <c r="H578" s="111"/>
      <c r="I578" s="112"/>
      <c r="J578" s="112"/>
      <c r="K578" s="112"/>
      <c r="L578" s="112"/>
    </row>
    <row r="579" spans="1:12" ht="15.75" customHeight="1">
      <c r="A579" s="112"/>
      <c r="B579" s="112"/>
      <c r="C579" s="109"/>
      <c r="D579" s="110"/>
      <c r="E579" s="74"/>
      <c r="F579" s="27"/>
      <c r="G579" s="111"/>
      <c r="H579" s="111"/>
      <c r="I579" s="112"/>
      <c r="J579" s="107"/>
      <c r="K579" s="112"/>
      <c r="L579" s="112"/>
    </row>
    <row r="580" spans="1:12" ht="15.75" customHeight="1">
      <c r="A580" s="40"/>
      <c r="B580" s="28"/>
      <c r="C580" s="109"/>
      <c r="D580" s="110"/>
      <c r="E580" s="74"/>
      <c r="F580" s="27"/>
      <c r="G580" s="29"/>
      <c r="H580" s="29"/>
      <c r="I580" s="99"/>
      <c r="J580" s="38"/>
      <c r="K580" s="99"/>
      <c r="L580" s="99"/>
    </row>
    <row r="581" spans="1:12" ht="15.75" customHeight="1">
      <c r="A581" s="99"/>
      <c r="B581" s="112"/>
      <c r="C581" s="109"/>
      <c r="D581" s="110"/>
      <c r="E581" s="74"/>
      <c r="F581" s="27"/>
      <c r="G581" s="111"/>
      <c r="H581" s="111"/>
      <c r="I581" s="112"/>
      <c r="J581" s="107"/>
      <c r="K581" s="112"/>
      <c r="L581" s="99"/>
    </row>
    <row r="582" spans="1:12" ht="15.75" customHeight="1">
      <c r="A582" s="112"/>
      <c r="B582" s="112"/>
      <c r="C582" s="109"/>
      <c r="D582" s="110"/>
      <c r="E582" s="74"/>
      <c r="F582" s="27"/>
      <c r="G582" s="111"/>
      <c r="H582" s="111"/>
      <c r="I582" s="112"/>
      <c r="J582" s="112"/>
      <c r="K582" s="112"/>
      <c r="L582" s="112"/>
    </row>
    <row r="583" spans="1:12" ht="15.75" customHeight="1">
      <c r="A583" s="28"/>
      <c r="B583" s="28"/>
      <c r="C583" s="25"/>
      <c r="D583" s="110"/>
      <c r="E583" s="74"/>
      <c r="F583" s="27"/>
      <c r="G583" s="29"/>
      <c r="H583" s="29"/>
      <c r="I583" s="28"/>
      <c r="J583" s="108"/>
      <c r="K583" s="28"/>
      <c r="L583" s="28"/>
    </row>
    <row r="584" spans="1:12" ht="15.75" customHeight="1">
      <c r="A584" s="112"/>
      <c r="B584" s="112"/>
      <c r="C584" s="109"/>
      <c r="D584" s="110"/>
      <c r="E584" s="74"/>
      <c r="F584" s="27"/>
      <c r="G584" s="111"/>
      <c r="H584" s="111"/>
      <c r="I584" s="112"/>
      <c r="J584" s="112"/>
      <c r="K584" s="112"/>
      <c r="L584" s="112"/>
    </row>
    <row r="585" spans="1:12" ht="15.75" customHeight="1">
      <c r="A585" s="112"/>
      <c r="B585" s="112"/>
      <c r="C585" s="109"/>
      <c r="D585" s="110"/>
      <c r="E585" s="74"/>
      <c r="F585" s="27"/>
      <c r="G585" s="111"/>
      <c r="H585" s="111"/>
      <c r="I585" s="112"/>
      <c r="J585" s="112"/>
      <c r="K585" s="112"/>
      <c r="L585" s="112"/>
    </row>
    <row r="586" spans="1:12" ht="15.75" customHeight="1">
      <c r="A586" s="37"/>
      <c r="B586" s="37"/>
      <c r="C586" s="25"/>
      <c r="D586" s="110"/>
      <c r="E586" s="74"/>
      <c r="F586" s="27"/>
      <c r="G586" s="29"/>
      <c r="H586" s="29"/>
      <c r="I586" s="28"/>
      <c r="J586" s="38"/>
      <c r="K586" s="28"/>
      <c r="L586" s="28"/>
    </row>
    <row r="587" spans="1:12" ht="15.75" customHeight="1">
      <c r="A587" s="40"/>
      <c r="B587" s="37"/>
      <c r="C587" s="25"/>
      <c r="D587" s="26"/>
      <c r="E587" s="74"/>
      <c r="F587" s="27"/>
      <c r="G587" s="29"/>
      <c r="H587" s="29"/>
      <c r="I587" s="28"/>
      <c r="J587" s="38"/>
      <c r="K587" s="99"/>
      <c r="L587" s="99"/>
    </row>
    <row r="588" spans="1:12" ht="15.75" customHeight="1">
      <c r="A588" s="112"/>
      <c r="B588" s="112"/>
      <c r="C588" s="109"/>
      <c r="D588" s="110"/>
      <c r="E588" s="74"/>
      <c r="F588" s="27"/>
      <c r="G588" s="111"/>
      <c r="H588" s="111"/>
      <c r="I588" s="112"/>
      <c r="J588" s="112"/>
      <c r="K588" s="112"/>
      <c r="L588" s="112"/>
    </row>
    <row r="589" spans="1:12" ht="15.75" customHeight="1">
      <c r="A589" s="99"/>
      <c r="B589" s="99"/>
      <c r="C589" s="109"/>
      <c r="D589" s="110"/>
      <c r="E589" s="74"/>
      <c r="F589" s="27"/>
      <c r="G589" s="111"/>
      <c r="H589" s="111"/>
      <c r="I589" s="112"/>
      <c r="J589" s="107"/>
      <c r="K589" s="112"/>
      <c r="L589" s="112"/>
    </row>
    <row r="590" spans="1:12" ht="15.75" customHeight="1">
      <c r="A590" s="28"/>
      <c r="B590" s="24"/>
      <c r="C590" s="25"/>
      <c r="D590" s="110"/>
      <c r="E590" s="74"/>
      <c r="F590" s="27"/>
      <c r="G590" s="29"/>
      <c r="H590" s="29"/>
      <c r="I590" s="28"/>
      <c r="J590" s="28"/>
      <c r="K590" s="112"/>
      <c r="L590" s="112"/>
    </row>
    <row r="591" spans="1:12" ht="15.75" customHeight="1">
      <c r="A591" s="40"/>
      <c r="B591" s="28"/>
      <c r="C591" s="109"/>
      <c r="D591" s="110"/>
      <c r="E591" s="74"/>
      <c r="F591" s="27"/>
      <c r="G591" s="29"/>
      <c r="H591" s="29"/>
      <c r="I591" s="28"/>
      <c r="J591" s="108"/>
      <c r="K591" s="28"/>
      <c r="L591" s="28"/>
    </row>
    <row r="592" spans="1:12" ht="15.75" customHeight="1">
      <c r="A592" s="112"/>
      <c r="B592" s="112"/>
      <c r="C592" s="109"/>
      <c r="D592" s="110"/>
      <c r="E592" s="74"/>
      <c r="F592" s="27"/>
      <c r="G592" s="111"/>
      <c r="H592" s="111"/>
      <c r="I592" s="112"/>
      <c r="J592" s="112"/>
      <c r="K592" s="112"/>
      <c r="L592" s="112"/>
    </row>
    <row r="593" spans="1:12" ht="15.75" customHeight="1">
      <c r="A593" s="28"/>
      <c r="B593" s="28"/>
      <c r="C593" s="109"/>
      <c r="D593" s="110"/>
      <c r="E593" s="74"/>
      <c r="F593" s="29"/>
      <c r="G593" s="111"/>
      <c r="H593" s="111"/>
      <c r="I593" s="112"/>
      <c r="J593" s="38"/>
      <c r="K593" s="28"/>
      <c r="L593" s="112"/>
    </row>
    <row r="594" spans="1:12" ht="15.75" customHeight="1">
      <c r="A594" s="28"/>
      <c r="B594" s="28"/>
      <c r="C594" s="25"/>
      <c r="D594" s="26"/>
      <c r="E594" s="74"/>
      <c r="F594" s="27"/>
      <c r="G594" s="29"/>
      <c r="H594" s="29"/>
      <c r="I594" s="28"/>
      <c r="J594" s="38"/>
      <c r="K594" s="28"/>
      <c r="L594" s="28"/>
    </row>
    <row r="595" spans="1:12" ht="15.75" customHeight="1">
      <c r="A595" s="112"/>
      <c r="B595" s="112"/>
      <c r="C595" s="109"/>
      <c r="D595" s="110"/>
      <c r="E595" s="74"/>
      <c r="F595" s="27"/>
      <c r="G595" s="111"/>
      <c r="H595" s="111"/>
      <c r="I595" s="112"/>
      <c r="J595" s="107"/>
      <c r="K595" s="112"/>
      <c r="L595" s="112"/>
    </row>
    <row r="596" spans="1:12" ht="15.75" customHeight="1">
      <c r="A596" s="40"/>
      <c r="B596" s="28"/>
      <c r="C596" s="25"/>
      <c r="D596" s="110"/>
      <c r="E596" s="74"/>
      <c r="F596" s="27"/>
      <c r="G596" s="29"/>
      <c r="H596" s="29"/>
      <c r="I596" s="99"/>
      <c r="J596" s="38"/>
      <c r="K596" s="28"/>
      <c r="L596" s="99"/>
    </row>
    <row r="597" spans="1:12" ht="15.75" customHeight="1">
      <c r="A597" s="112"/>
      <c r="B597" s="112"/>
      <c r="C597" s="109"/>
      <c r="D597" s="110"/>
      <c r="E597" s="74"/>
      <c r="F597" s="27"/>
      <c r="G597" s="29"/>
      <c r="H597" s="111"/>
      <c r="I597" s="112"/>
      <c r="J597" s="112"/>
      <c r="K597" s="112"/>
      <c r="L597" s="112"/>
    </row>
    <row r="598" spans="1:12" ht="15.75" customHeight="1">
      <c r="A598" s="112"/>
      <c r="B598" s="112"/>
      <c r="C598" s="109"/>
      <c r="D598" s="110"/>
      <c r="E598" s="74"/>
      <c r="F598" s="27"/>
      <c r="G598" s="27"/>
      <c r="H598" s="111"/>
      <c r="I598" s="112"/>
      <c r="J598" s="112"/>
      <c r="K598" s="112"/>
      <c r="L598" s="112"/>
    </row>
    <row r="599" spans="1:12" ht="15.75" customHeight="1">
      <c r="A599" s="99"/>
      <c r="B599" s="99"/>
      <c r="C599" s="109"/>
      <c r="D599" s="110"/>
      <c r="E599" s="74"/>
      <c r="F599" s="27"/>
      <c r="G599" s="111"/>
      <c r="H599" s="111"/>
      <c r="I599" s="112"/>
      <c r="J599" s="107"/>
      <c r="K599" s="112"/>
      <c r="L599" s="112"/>
    </row>
    <row r="600" spans="1:12" ht="15.75" customHeight="1">
      <c r="A600" s="40"/>
      <c r="B600" s="28"/>
      <c r="C600" s="109"/>
      <c r="D600" s="109"/>
      <c r="E600" s="74"/>
      <c r="F600" s="113"/>
      <c r="G600" s="111"/>
      <c r="H600" s="111"/>
      <c r="I600" s="129"/>
      <c r="J600" s="129"/>
      <c r="K600" s="129"/>
      <c r="L600" s="129"/>
    </row>
    <row r="601" spans="1:12" ht="15.75" customHeight="1">
      <c r="A601" s="5"/>
      <c r="B601" s="1"/>
      <c r="C601" s="2"/>
      <c r="D601" s="2"/>
      <c r="E601" s="3"/>
      <c r="F601" s="6"/>
    </row>
    <row r="602" spans="1:12" ht="15.75" customHeight="1">
      <c r="A602" s="1"/>
      <c r="B602" s="1"/>
      <c r="C602" s="2"/>
      <c r="D602" s="2"/>
      <c r="E602" s="3"/>
      <c r="F602" s="6"/>
    </row>
    <row r="603" spans="1:12" ht="15.75" customHeight="1">
      <c r="A603" s="9"/>
      <c r="B603" s="9"/>
      <c r="C603" s="2"/>
      <c r="D603" s="2"/>
      <c r="E603" s="3"/>
      <c r="F603" s="6"/>
    </row>
    <row r="604" spans="1:12" ht="15.75" customHeight="1">
      <c r="A604" s="7"/>
      <c r="B604" s="1"/>
      <c r="C604" s="2"/>
      <c r="D604" s="10"/>
      <c r="E604" s="3"/>
      <c r="F604" s="6"/>
    </row>
    <row r="605" spans="1:12" ht="15.75" customHeight="1">
      <c r="A605" s="5"/>
      <c r="B605" s="1"/>
      <c r="C605" s="2"/>
      <c r="D605" s="2"/>
      <c r="E605" s="3"/>
      <c r="F605" s="6"/>
    </row>
    <row r="606" spans="1:12" ht="15.75" customHeight="1">
      <c r="A606" s="1"/>
      <c r="B606" s="11"/>
      <c r="C606" s="2"/>
      <c r="D606" s="2"/>
      <c r="E606" s="3"/>
      <c r="F606" s="6"/>
    </row>
    <row r="607" spans="1:12" ht="15.75" customHeight="1">
      <c r="A607" s="12"/>
      <c r="B607" s="11"/>
      <c r="C607" s="2"/>
      <c r="D607" s="2"/>
      <c r="E607" s="3"/>
      <c r="F607" s="6"/>
    </row>
    <row r="608" spans="1:12" ht="15.75" customHeight="1">
      <c r="A608" s="16"/>
      <c r="B608" s="1"/>
      <c r="C608" s="2"/>
      <c r="D608" s="2"/>
      <c r="E608" s="3"/>
      <c r="F608" s="6"/>
    </row>
    <row r="609" spans="1:6" ht="15.75" customHeight="1">
      <c r="A609" s="7"/>
      <c r="B609" s="1"/>
      <c r="C609" s="2"/>
      <c r="D609" s="2"/>
      <c r="E609" s="3"/>
      <c r="F609" s="6"/>
    </row>
    <row r="610" spans="1:6" ht="15.75" customHeight="1">
      <c r="A610" s="1"/>
      <c r="B610" s="1"/>
      <c r="C610" s="2"/>
      <c r="D610" s="2"/>
      <c r="E610" s="3"/>
      <c r="F610" s="6"/>
    </row>
    <row r="611" spans="1:6" ht="15.75" customHeight="1">
      <c r="A611" s="16"/>
      <c r="B611" s="15"/>
      <c r="C611" s="2"/>
      <c r="D611" s="2"/>
      <c r="E611" s="3"/>
      <c r="F611" s="6"/>
    </row>
    <row r="612" spans="1:6" ht="15.75" customHeight="1">
      <c r="A612" s="16"/>
      <c r="B612" s="15"/>
      <c r="C612" s="2"/>
      <c r="D612" s="2"/>
      <c r="E612" s="3"/>
      <c r="F612" s="6"/>
    </row>
    <row r="613" spans="1:6" ht="15.75" customHeight="1">
      <c r="A613" s="1"/>
      <c r="B613" s="1"/>
      <c r="C613" s="2"/>
      <c r="D613" s="2"/>
      <c r="E613" s="3"/>
      <c r="F613" s="6"/>
    </row>
    <row r="614" spans="1:6" ht="15.75" customHeight="1">
      <c r="A614" s="11"/>
      <c r="B614" s="1"/>
      <c r="C614" s="2"/>
      <c r="D614" s="88"/>
      <c r="E614" s="6"/>
      <c r="F614" s="6"/>
    </row>
    <row r="615" spans="1:6" ht="15.75" customHeight="1">
      <c r="A615" s="7"/>
      <c r="B615" s="17"/>
      <c r="C615" s="2"/>
      <c r="D615" s="2"/>
      <c r="E615" s="3"/>
      <c r="F615" s="6"/>
    </row>
    <row r="616" spans="1:6" ht="15.75" customHeight="1">
      <c r="A616" s="11"/>
      <c r="B616" s="11"/>
      <c r="C616" s="2"/>
      <c r="D616" s="88"/>
      <c r="E616" s="6"/>
      <c r="F616" s="6"/>
    </row>
    <row r="617" spans="1:6" ht="15.75" customHeight="1">
      <c r="A617" s="7"/>
      <c r="B617" s="1"/>
      <c r="C617" s="2"/>
      <c r="D617" s="88"/>
      <c r="E617" s="6"/>
      <c r="F617" s="6"/>
    </row>
    <row r="618" spans="1:6" ht="15.75" customHeight="1">
      <c r="A618" s="11"/>
      <c r="B618" s="11"/>
      <c r="C618" s="2"/>
      <c r="D618" s="88"/>
      <c r="E618" s="6"/>
      <c r="F618" s="19"/>
    </row>
    <row r="619" spans="1:6" ht="15.75" customHeight="1">
      <c r="A619" s="11"/>
      <c r="B619" s="11"/>
      <c r="C619" s="2"/>
      <c r="D619" s="88"/>
      <c r="E619" s="6"/>
      <c r="F619" s="19"/>
    </row>
    <row r="620" spans="1:6" ht="15.75" customHeight="1">
      <c r="A620" s="11"/>
      <c r="B620" s="11"/>
      <c r="C620" s="20"/>
      <c r="D620" s="88"/>
      <c r="E620" s="6"/>
      <c r="F620" s="19"/>
    </row>
    <row r="621" spans="1:6" ht="15.75" customHeight="1">
      <c r="A621" s="11"/>
      <c r="B621" s="11"/>
      <c r="C621" s="20"/>
      <c r="D621" s="88"/>
      <c r="E621" s="6"/>
      <c r="F621" s="19"/>
    </row>
    <row r="622" spans="1:6" ht="15.75" customHeight="1">
      <c r="A622" s="11"/>
      <c r="B622" s="11"/>
      <c r="C622" s="2"/>
      <c r="D622" s="88"/>
      <c r="E622" s="6"/>
      <c r="F622" s="6"/>
    </row>
    <row r="623" spans="1:6" ht="15.75" customHeight="1">
      <c r="A623" s="11"/>
      <c r="B623" s="11"/>
      <c r="C623" s="2"/>
      <c r="D623" s="88"/>
      <c r="E623" s="6"/>
      <c r="F623" s="6"/>
    </row>
    <row r="624" spans="1:6" ht="15.75" customHeight="1">
      <c r="A624" s="11"/>
      <c r="B624" s="11"/>
      <c r="C624" s="2"/>
      <c r="D624" s="88"/>
      <c r="E624" s="6"/>
      <c r="F624" s="19"/>
    </row>
    <row r="625" spans="1:6" ht="15.75" customHeight="1">
      <c r="A625" s="11"/>
      <c r="B625" s="11"/>
      <c r="C625" s="2"/>
      <c r="D625" s="88"/>
      <c r="E625" s="6"/>
      <c r="F625" s="6"/>
    </row>
    <row r="626" spans="1:6" ht="15.75" customHeight="1">
      <c r="A626" s="12"/>
      <c r="B626" s="11"/>
      <c r="C626" s="20"/>
      <c r="D626" s="20"/>
      <c r="E626" s="19"/>
      <c r="F626" s="19"/>
    </row>
    <row r="627" spans="1:6" ht="15.75" customHeight="1">
      <c r="A627" s="11"/>
      <c r="B627" s="11"/>
      <c r="C627" s="2"/>
      <c r="D627" s="88"/>
      <c r="E627" s="6"/>
      <c r="F627" s="19"/>
    </row>
    <row r="628" spans="1:6" ht="15.75" customHeight="1">
      <c r="A628" s="12"/>
      <c r="B628" s="11"/>
      <c r="C628" s="20"/>
      <c r="D628" s="20"/>
      <c r="E628" s="14"/>
      <c r="F628" s="19"/>
    </row>
    <row r="629" spans="1:6" ht="15.75" customHeight="1">
      <c r="A629" s="11"/>
      <c r="C629" s="2"/>
      <c r="D629" s="88"/>
      <c r="E629" s="6"/>
      <c r="F629" s="19"/>
    </row>
    <row r="630" spans="1:6" ht="15.75" customHeight="1">
      <c r="A630" s="11"/>
      <c r="B630" s="11"/>
      <c r="C630" s="2"/>
      <c r="D630" s="88"/>
      <c r="E630" s="6"/>
      <c r="F630" s="19"/>
    </row>
    <row r="631" spans="1:6" ht="15.75" customHeight="1">
      <c r="A631" s="11"/>
      <c r="B631" s="11"/>
      <c r="C631" s="20"/>
      <c r="D631" s="88"/>
      <c r="E631" s="6"/>
      <c r="F631" s="19"/>
    </row>
    <row r="632" spans="1:6" ht="15.75" customHeight="1">
      <c r="A632" s="11"/>
      <c r="B632" s="11"/>
      <c r="C632" s="2"/>
      <c r="D632" s="88"/>
      <c r="E632" s="6"/>
      <c r="F632" s="19"/>
    </row>
    <row r="633" spans="1:6" ht="15.75" customHeight="1">
      <c r="A633" s="11"/>
      <c r="B633" s="11"/>
      <c r="C633" s="2"/>
      <c r="D633" s="88"/>
      <c r="E633" s="6"/>
      <c r="F633" s="19"/>
    </row>
    <row r="634" spans="1:6" ht="15.75" customHeight="1">
      <c r="A634" s="11"/>
      <c r="B634" s="11"/>
      <c r="C634" s="2"/>
      <c r="D634" s="88"/>
      <c r="E634" s="6"/>
      <c r="F634" s="19"/>
    </row>
    <row r="635" spans="1:6" ht="15.75" customHeight="1">
      <c r="A635" s="11"/>
      <c r="B635" s="11"/>
      <c r="C635" s="2"/>
      <c r="D635" s="88"/>
      <c r="E635" s="6"/>
      <c r="F635" s="19"/>
    </row>
    <row r="636" spans="1:6" ht="15.75" customHeight="1">
      <c r="A636" s="11"/>
      <c r="B636" s="11"/>
      <c r="C636" s="2"/>
      <c r="D636" s="88"/>
      <c r="E636" s="6"/>
      <c r="F636" s="19"/>
    </row>
    <row r="637" spans="1:6" ht="15.75" customHeight="1">
      <c r="A637" s="11"/>
      <c r="B637" s="11"/>
      <c r="C637" s="2"/>
      <c r="D637" s="88"/>
      <c r="E637" s="6"/>
      <c r="F637" s="19"/>
    </row>
    <row r="638" spans="1:6" ht="15.75" customHeight="1">
      <c r="A638" s="11"/>
      <c r="B638" s="11"/>
      <c r="C638" s="2"/>
      <c r="D638" s="88"/>
      <c r="E638" s="6"/>
      <c r="F638" s="19"/>
    </row>
    <row r="639" spans="1:6" ht="15.75" customHeight="1">
      <c r="A639" s="11"/>
      <c r="B639" s="11"/>
      <c r="C639" s="2"/>
      <c r="D639" s="88"/>
      <c r="E639" s="6"/>
      <c r="F639" s="19"/>
    </row>
    <row r="640" spans="1:6" ht="15.75" customHeight="1">
      <c r="A640" s="11"/>
      <c r="B640" s="11"/>
      <c r="C640" s="2"/>
      <c r="D640" s="88"/>
      <c r="E640" s="6"/>
      <c r="F640" s="19"/>
    </row>
    <row r="641" spans="1:6" ht="15.75" customHeight="1">
      <c r="A641" s="11"/>
      <c r="B641" s="11"/>
      <c r="C641" s="20"/>
      <c r="D641" s="21"/>
      <c r="E641" s="14"/>
      <c r="F641" s="19"/>
    </row>
    <row r="642" spans="1:6" ht="15.75" customHeight="1">
      <c r="B642" s="97"/>
      <c r="C642" s="2"/>
      <c r="D642" s="88"/>
      <c r="E642" s="6"/>
      <c r="F642" s="95"/>
    </row>
    <row r="643" spans="1:6" ht="15.75" customHeight="1">
      <c r="B643" s="97"/>
      <c r="C643" s="2"/>
      <c r="D643" s="88"/>
      <c r="E643" s="6"/>
      <c r="F643" s="95"/>
    </row>
    <row r="644" spans="1:6" ht="15.75" customHeight="1">
      <c r="A644" s="104"/>
      <c r="B644" s="97"/>
      <c r="C644" s="2"/>
      <c r="D644" s="88"/>
      <c r="E644" s="6"/>
      <c r="F644" s="95"/>
    </row>
    <row r="645" spans="1:6" ht="15.75" customHeight="1">
      <c r="A645" s="104"/>
      <c r="B645" s="97"/>
      <c r="C645" s="2"/>
      <c r="D645" s="88"/>
      <c r="E645" s="6"/>
      <c r="F645" s="95"/>
    </row>
    <row r="646" spans="1:6" ht="15.75" customHeight="1">
      <c r="A646" s="104"/>
      <c r="B646" s="97"/>
      <c r="C646" s="2"/>
      <c r="D646" s="88"/>
      <c r="E646" s="6"/>
      <c r="F646" s="95"/>
    </row>
    <row r="647" spans="1:6" ht="15.75" customHeight="1">
      <c r="A647" s="104"/>
      <c r="B647" s="97"/>
      <c r="C647" s="2"/>
      <c r="D647" s="88"/>
      <c r="E647" s="6"/>
      <c r="F647" s="95"/>
    </row>
    <row r="648" spans="1:6" ht="15.75" customHeight="1">
      <c r="A648" s="104"/>
      <c r="B648" s="97"/>
      <c r="C648" s="2"/>
      <c r="D648" s="88"/>
      <c r="E648" s="6"/>
      <c r="F648" s="95"/>
    </row>
    <row r="649" spans="1:6" ht="15.75" customHeight="1">
      <c r="A649" s="104"/>
      <c r="B649" s="97"/>
      <c r="C649" s="2"/>
      <c r="D649" s="88"/>
      <c r="E649" s="6"/>
      <c r="F649" s="95"/>
    </row>
    <row r="650" spans="1:6" ht="15.75" customHeight="1">
      <c r="A650" s="104"/>
      <c r="B650" s="97"/>
      <c r="C650" s="2"/>
      <c r="D650" s="88"/>
      <c r="E650" s="6"/>
      <c r="F650" s="95"/>
    </row>
    <row r="651" spans="1:6" ht="15.75" customHeight="1">
      <c r="A651" s="104"/>
      <c r="B651" s="97"/>
      <c r="C651" s="2"/>
      <c r="D651" s="88"/>
      <c r="E651" s="6"/>
      <c r="F651" s="95"/>
    </row>
    <row r="652" spans="1:6" ht="15.75" customHeight="1">
      <c r="A652" s="104"/>
      <c r="B652" s="97"/>
      <c r="C652" s="2"/>
      <c r="D652" s="88"/>
      <c r="E652" s="6"/>
      <c r="F652" s="95"/>
    </row>
    <row r="653" spans="1:6" ht="15.75" customHeight="1">
      <c r="A653" s="92"/>
      <c r="B653" s="92"/>
      <c r="C653" s="93"/>
      <c r="D653" s="94"/>
      <c r="E653" s="95"/>
      <c r="F653" s="95"/>
    </row>
    <row r="654" spans="1:6" ht="15.75" customHeight="1">
      <c r="A654" s="114"/>
      <c r="B654" s="114"/>
      <c r="C654" s="115"/>
      <c r="D654" s="116"/>
      <c r="E654" s="106"/>
      <c r="F654" s="105"/>
    </row>
    <row r="655" spans="1:6" ht="15.75" customHeight="1">
      <c r="A655" s="104"/>
      <c r="B655" s="97"/>
      <c r="C655" s="2"/>
      <c r="D655" s="88"/>
      <c r="E655" s="6"/>
      <c r="F655" s="105"/>
    </row>
    <row r="656" spans="1:6" ht="15.75" customHeight="1">
      <c r="A656" s="104"/>
      <c r="B656" s="97"/>
      <c r="C656" s="2"/>
      <c r="D656" s="88"/>
      <c r="E656" s="6"/>
      <c r="F656" s="105"/>
    </row>
    <row r="657" spans="1:6" ht="15.75" customHeight="1">
      <c r="A657" s="104"/>
      <c r="B657" s="97"/>
      <c r="C657" s="2"/>
      <c r="D657" s="88"/>
      <c r="E657" s="6"/>
      <c r="F657" s="95"/>
    </row>
    <row r="658" spans="1:6" ht="15.75" customHeight="1">
      <c r="A658" s="118"/>
      <c r="B658" s="97"/>
      <c r="C658" s="2"/>
      <c r="D658" s="88"/>
      <c r="E658" s="6"/>
      <c r="F658" s="95"/>
    </row>
    <row r="659" spans="1:6" ht="15.75" customHeight="1">
      <c r="C659" s="2"/>
      <c r="D659" s="88"/>
      <c r="E659" s="6"/>
      <c r="F659" s="95"/>
    </row>
    <row r="660" spans="1:6" ht="15.75" customHeight="1">
      <c r="A660" s="98"/>
      <c r="B660" s="92"/>
      <c r="C660" s="93"/>
      <c r="D660" s="93"/>
      <c r="E660" s="119"/>
      <c r="F660" s="95"/>
    </row>
    <row r="661" spans="1:6" ht="15.75" customHeight="1">
      <c r="A661" s="118"/>
      <c r="C661" s="2"/>
      <c r="D661" s="88"/>
      <c r="E661" s="6"/>
      <c r="F661" s="95"/>
    </row>
    <row r="662" spans="1:6" ht="15.75" customHeight="1">
      <c r="A662" s="118"/>
      <c r="B662" s="97"/>
      <c r="C662" s="2"/>
      <c r="D662" s="88"/>
      <c r="E662" s="6"/>
      <c r="F662" s="95"/>
    </row>
    <row r="663" spans="1:6" ht="15.75" customHeight="1">
      <c r="A663" s="118"/>
      <c r="B663" s="97"/>
      <c r="C663" s="2"/>
      <c r="D663" s="88"/>
      <c r="E663" s="6"/>
      <c r="F663" s="95"/>
    </row>
    <row r="664" spans="1:6" ht="15.75" customHeight="1">
      <c r="C664" s="93"/>
      <c r="D664" s="88"/>
      <c r="E664" s="6"/>
      <c r="F664" s="95"/>
    </row>
    <row r="665" spans="1:6" ht="15.75" customHeight="1">
      <c r="A665" s="118"/>
      <c r="B665" s="97"/>
      <c r="C665" s="2"/>
      <c r="D665" s="88"/>
      <c r="E665" s="6"/>
      <c r="F665" s="95"/>
    </row>
    <row r="666" spans="1:6" ht="15.75" customHeight="1">
      <c r="A666" s="118"/>
      <c r="B666" s="97"/>
      <c r="C666" s="2"/>
      <c r="D666" s="88"/>
      <c r="E666" s="6"/>
      <c r="F666" s="95"/>
    </row>
    <row r="667" spans="1:6" ht="15.75" customHeight="1">
      <c r="A667" s="118"/>
      <c r="B667" s="97"/>
      <c r="C667" s="2"/>
      <c r="D667" s="88"/>
      <c r="E667" s="6"/>
      <c r="F667" s="95"/>
    </row>
    <row r="668" spans="1:6" ht="15.75" customHeight="1">
      <c r="C668" s="2"/>
      <c r="D668" s="88"/>
      <c r="E668" s="6"/>
      <c r="F668" s="105"/>
    </row>
    <row r="669" spans="1:6" ht="15.75" customHeight="1">
      <c r="C669" s="2"/>
      <c r="D669" s="88"/>
      <c r="E669" s="6"/>
      <c r="F669" s="105"/>
    </row>
    <row r="670" spans="1:6" ht="15.75" customHeight="1">
      <c r="C670" s="2"/>
      <c r="D670" s="88"/>
      <c r="E670" s="6"/>
      <c r="F670" s="105"/>
    </row>
    <row r="671" spans="1:6" ht="15.75" customHeight="1">
      <c r="A671" s="114"/>
      <c r="B671" s="114"/>
      <c r="C671" s="115"/>
      <c r="D671" s="116"/>
      <c r="E671" s="125"/>
      <c r="F671" s="105"/>
    </row>
    <row r="672" spans="1:6" ht="15.75" customHeight="1">
      <c r="A672" s="114"/>
      <c r="B672" s="126"/>
      <c r="C672" s="115"/>
      <c r="D672" s="115"/>
      <c r="E672" s="124"/>
      <c r="F672" s="105"/>
    </row>
    <row r="673" spans="1:6" ht="15.75" customHeight="1">
      <c r="A673" s="114"/>
      <c r="B673" s="114"/>
      <c r="C673" s="115"/>
      <c r="D673" s="116"/>
      <c r="E673" s="125"/>
      <c r="F673" s="105"/>
    </row>
    <row r="674" spans="1:6" ht="15.75" customHeight="1">
      <c r="C674" s="2"/>
      <c r="D674" s="88"/>
      <c r="E674" s="6"/>
      <c r="F674" s="105"/>
    </row>
    <row r="675" spans="1:6" ht="15.75" customHeight="1">
      <c r="C675" s="2"/>
      <c r="D675" s="88"/>
      <c r="E675" s="6"/>
      <c r="F675" s="105"/>
    </row>
    <row r="676" spans="1:6" ht="15.75" customHeight="1">
      <c r="C676" s="2"/>
      <c r="D676" s="88"/>
      <c r="E676" s="6"/>
      <c r="F676" s="105"/>
    </row>
    <row r="677" spans="1:6" ht="15.75" customHeight="1">
      <c r="C677" s="2"/>
      <c r="D677" s="88"/>
      <c r="E677" s="6"/>
      <c r="F677" s="105"/>
    </row>
    <row r="678" spans="1:6" ht="15.75" customHeight="1">
      <c r="A678" s="7"/>
      <c r="B678" s="114"/>
      <c r="C678" s="2"/>
      <c r="D678" s="115"/>
      <c r="E678" s="124"/>
      <c r="F678" s="105"/>
    </row>
    <row r="679" spans="1:6" ht="15.75" customHeight="1">
      <c r="A679" s="7"/>
      <c r="B679" s="114"/>
      <c r="C679" s="115"/>
      <c r="D679" s="115"/>
      <c r="E679" s="125"/>
      <c r="F679" s="105"/>
    </row>
    <row r="680" spans="1:6" ht="15.75" customHeight="1">
      <c r="C680" s="2"/>
      <c r="D680" s="88"/>
      <c r="E680" s="6"/>
      <c r="F680" s="105"/>
    </row>
    <row r="681" spans="1:6" ht="15.75" customHeight="1">
      <c r="C681" s="2"/>
      <c r="D681" s="88"/>
      <c r="E681" s="6"/>
      <c r="F681" s="105"/>
    </row>
    <row r="682" spans="1:6" ht="15.75" customHeight="1">
      <c r="A682" s="114"/>
      <c r="B682" s="126"/>
      <c r="C682" s="115"/>
      <c r="D682" s="115"/>
      <c r="E682" s="124"/>
      <c r="F682" s="105"/>
    </row>
    <row r="683" spans="1:6" ht="15.75" customHeight="1">
      <c r="C683" s="2"/>
      <c r="D683" s="88"/>
      <c r="E683" s="6"/>
      <c r="F683" s="105"/>
    </row>
    <row r="684" spans="1:6" ht="15.75" customHeight="1">
      <c r="A684" s="7"/>
      <c r="B684" s="114"/>
      <c r="C684" s="2"/>
      <c r="D684" s="116"/>
      <c r="E684" s="125"/>
      <c r="F684" s="105"/>
    </row>
    <row r="685" spans="1:6" ht="15.75" customHeight="1">
      <c r="C685" s="2"/>
      <c r="D685" s="88"/>
      <c r="E685" s="6"/>
      <c r="F685" s="105"/>
    </row>
    <row r="686" spans="1:6" ht="15.75" customHeight="1">
      <c r="C686" s="2"/>
      <c r="D686" s="88"/>
      <c r="E686" s="6"/>
      <c r="F686" s="105"/>
    </row>
    <row r="687" spans="1:6" ht="15.75" customHeight="1">
      <c r="A687" s="114"/>
      <c r="B687" s="114"/>
      <c r="C687" s="115"/>
      <c r="D687" s="116"/>
      <c r="E687" s="125"/>
      <c r="F687" s="105"/>
    </row>
    <row r="688" spans="1:6" ht="15.75" customHeight="1">
      <c r="C688" s="2"/>
      <c r="D688" s="88"/>
      <c r="E688" s="6"/>
      <c r="F688" s="105"/>
    </row>
    <row r="689" spans="1:6" ht="15.75" customHeight="1">
      <c r="C689" s="2"/>
      <c r="D689" s="88"/>
      <c r="E689" s="6"/>
      <c r="F689" s="105"/>
    </row>
    <row r="690" spans="1:6" ht="15.75" customHeight="1">
      <c r="A690" s="127"/>
      <c r="B690" s="104"/>
      <c r="C690" s="2"/>
      <c r="D690" s="88"/>
      <c r="E690" s="125"/>
      <c r="F690" s="105"/>
    </row>
    <row r="691" spans="1:6" ht="15.75" customHeight="1">
      <c r="A691" s="127"/>
      <c r="B691" s="104"/>
      <c r="C691" s="2"/>
      <c r="D691" s="88"/>
      <c r="E691" s="125"/>
      <c r="F691" s="105"/>
    </row>
    <row r="692" spans="1:6" ht="15.75" customHeight="1">
      <c r="C692" s="2"/>
      <c r="D692" s="88"/>
      <c r="E692" s="6"/>
      <c r="F692" s="105"/>
    </row>
    <row r="693" spans="1:6" ht="15.75" customHeight="1">
      <c r="C693" s="2"/>
      <c r="D693" s="88"/>
      <c r="E693" s="6"/>
      <c r="F693" s="105"/>
    </row>
    <row r="694" spans="1:6" ht="15.75" customHeight="1">
      <c r="C694" s="2"/>
      <c r="D694" s="88"/>
      <c r="E694" s="6"/>
      <c r="F694" s="105"/>
    </row>
    <row r="695" spans="1:6" ht="15.75" customHeight="1">
      <c r="C695" s="2"/>
      <c r="D695" s="88"/>
      <c r="E695" s="6"/>
      <c r="F695" s="105"/>
    </row>
    <row r="696" spans="1:6" ht="15.75" customHeight="1">
      <c r="A696" s="127"/>
      <c r="B696" s="104"/>
      <c r="C696" s="2"/>
      <c r="D696" s="115"/>
      <c r="E696" s="125"/>
      <c r="F696" s="105"/>
    </row>
    <row r="697" spans="1:6" ht="15.75" customHeight="1">
      <c r="C697" s="2"/>
      <c r="D697" s="88"/>
      <c r="E697" s="6"/>
      <c r="F697" s="105"/>
    </row>
    <row r="698" spans="1:6" ht="15.75" customHeight="1">
      <c r="C698" s="2"/>
      <c r="D698" s="88"/>
      <c r="E698" s="6"/>
      <c r="F698" s="105"/>
    </row>
    <row r="699" spans="1:6" ht="15.75" customHeight="1">
      <c r="C699" s="2"/>
      <c r="D699" s="88"/>
      <c r="E699" s="6"/>
      <c r="F699" s="105"/>
    </row>
    <row r="700" spans="1:6" ht="15.75" customHeight="1">
      <c r="C700" s="2"/>
      <c r="D700" s="88"/>
      <c r="E700" s="6"/>
      <c r="F700" s="105"/>
    </row>
    <row r="701" spans="1:6" ht="15.75" customHeight="1">
      <c r="C701" s="2"/>
      <c r="D701" s="88"/>
      <c r="E701" s="6"/>
      <c r="F701" s="105"/>
    </row>
    <row r="702" spans="1:6" ht="15.75" customHeight="1">
      <c r="C702" s="2"/>
      <c r="D702" s="88"/>
      <c r="E702" s="6"/>
      <c r="F702" s="105"/>
    </row>
    <row r="703" spans="1:6" ht="15.75" customHeight="1">
      <c r="C703" s="2"/>
      <c r="D703" s="88"/>
      <c r="E703" s="6"/>
      <c r="F703" s="105"/>
    </row>
    <row r="704" spans="1:6" ht="15.75" customHeight="1">
      <c r="C704" s="2"/>
      <c r="D704" s="88"/>
      <c r="E704" s="6"/>
      <c r="F704" s="105"/>
    </row>
    <row r="705" spans="1:6" ht="15.75" customHeight="1">
      <c r="C705" s="2"/>
      <c r="D705" s="88"/>
      <c r="E705" s="125"/>
      <c r="F705" s="105"/>
    </row>
    <row r="706" spans="1:6" ht="15.75" customHeight="1">
      <c r="C706" s="2"/>
      <c r="D706" s="88"/>
      <c r="E706" s="6"/>
      <c r="F706" s="105"/>
    </row>
    <row r="707" spans="1:6" ht="15.75" customHeight="1">
      <c r="C707" s="2"/>
      <c r="D707" s="88"/>
      <c r="E707" s="6"/>
      <c r="F707" s="105"/>
    </row>
    <row r="708" spans="1:6" ht="15.75" customHeight="1">
      <c r="A708" s="5"/>
      <c r="B708" s="126"/>
      <c r="C708" s="115"/>
      <c r="D708" s="115"/>
      <c r="E708" s="124"/>
      <c r="F708" s="105"/>
    </row>
    <row r="709" spans="1:6" ht="15.75" customHeight="1">
      <c r="A709" s="114"/>
      <c r="B709" s="114"/>
      <c r="C709" s="115"/>
      <c r="D709" s="88"/>
      <c r="E709" s="125"/>
      <c r="F709" s="105"/>
    </row>
    <row r="710" spans="1:6" ht="15.75" customHeight="1">
      <c r="C710" s="115"/>
      <c r="D710" s="88"/>
      <c r="E710" s="6"/>
      <c r="F710" s="105"/>
    </row>
    <row r="711" spans="1:6" ht="15.75" customHeight="1">
      <c r="A711" s="127"/>
      <c r="B711" s="104"/>
      <c r="C711" s="115"/>
      <c r="D711" s="88"/>
      <c r="E711" s="125"/>
      <c r="F711" s="105"/>
    </row>
    <row r="712" spans="1:6" ht="15.75" customHeight="1">
      <c r="C712" s="115"/>
      <c r="D712" s="88"/>
      <c r="E712" s="6"/>
      <c r="F712" s="105"/>
    </row>
    <row r="713" spans="1:6" ht="15.75" customHeight="1">
      <c r="C713" s="2"/>
      <c r="D713" s="88"/>
      <c r="E713" s="6"/>
      <c r="F713" s="105"/>
    </row>
    <row r="714" spans="1:6" ht="15.75" customHeight="1">
      <c r="C714" s="2"/>
      <c r="D714" s="88"/>
      <c r="E714" s="6"/>
      <c r="F714" s="105"/>
    </row>
    <row r="715" spans="1:6" ht="15.75" customHeight="1">
      <c r="C715" s="2"/>
      <c r="D715" s="88"/>
      <c r="E715" s="6"/>
      <c r="F715" s="105"/>
    </row>
    <row r="716" spans="1:6" ht="15.75" customHeight="1">
      <c r="C716" s="2"/>
      <c r="D716" s="88"/>
      <c r="E716" s="6"/>
      <c r="F716" s="105"/>
    </row>
    <row r="717" spans="1:6" ht="15.75" customHeight="1">
      <c r="A717" s="114"/>
      <c r="B717" s="126"/>
      <c r="C717" s="115"/>
      <c r="D717" s="88"/>
      <c r="E717" s="125"/>
      <c r="F717" s="105"/>
    </row>
    <row r="718" spans="1:6" ht="15.75" customHeight="1">
      <c r="C718" s="2"/>
      <c r="D718" s="88"/>
      <c r="E718" s="6"/>
      <c r="F718" s="105"/>
    </row>
    <row r="719" spans="1:6" ht="15.75" customHeight="1">
      <c r="C719" s="2"/>
      <c r="D719" s="88"/>
      <c r="E719" s="6"/>
      <c r="F719" s="105"/>
    </row>
    <row r="720" spans="1:6" ht="15.75" customHeight="1">
      <c r="A720" s="104"/>
      <c r="B720" s="104"/>
      <c r="C720" s="115"/>
      <c r="D720" s="116"/>
      <c r="E720" s="125"/>
      <c r="F720" s="105"/>
    </row>
    <row r="721" spans="1:12" ht="15.75" customHeight="1">
      <c r="C721" s="2"/>
      <c r="D721" s="88"/>
      <c r="E721" s="6"/>
      <c r="F721" s="105"/>
    </row>
    <row r="722" spans="1:12" ht="15.75" customHeight="1">
      <c r="C722" s="2"/>
      <c r="D722" s="88"/>
      <c r="E722" s="6"/>
      <c r="F722" s="105"/>
    </row>
    <row r="723" spans="1:12" ht="15.75" customHeight="1">
      <c r="C723" s="2"/>
      <c r="D723" s="110"/>
      <c r="E723" s="74"/>
      <c r="F723" s="105"/>
    </row>
    <row r="724" spans="1:12" ht="15.75" customHeight="1">
      <c r="A724" s="104"/>
      <c r="B724" s="104"/>
      <c r="C724" s="115"/>
      <c r="D724" s="116"/>
      <c r="E724" s="125"/>
      <c r="F724" s="105"/>
    </row>
    <row r="725" spans="1:12" ht="15.75" customHeight="1">
      <c r="C725" s="2"/>
      <c r="D725" s="88"/>
      <c r="E725" s="125"/>
      <c r="F725" s="105"/>
    </row>
    <row r="726" spans="1:12" ht="15.75" customHeight="1">
      <c r="A726" s="11"/>
      <c r="B726" s="11"/>
      <c r="C726" s="2"/>
      <c r="D726" s="88"/>
      <c r="E726" s="6"/>
      <c r="F726" s="14"/>
    </row>
    <row r="727" spans="1:12" ht="15.75" customHeight="1">
      <c r="A727" s="44"/>
      <c r="B727" s="36"/>
      <c r="C727" s="25"/>
      <c r="D727" s="25"/>
      <c r="E727" s="76"/>
      <c r="F727" s="27"/>
      <c r="G727" s="29"/>
      <c r="H727" s="29"/>
      <c r="I727" s="28"/>
      <c r="J727" s="28"/>
    </row>
    <row r="728" spans="1:12" ht="15.75" customHeight="1">
      <c r="A728" s="54"/>
      <c r="B728" s="35"/>
      <c r="C728" s="52"/>
      <c r="D728" s="52"/>
      <c r="E728" s="76"/>
      <c r="F728" s="53"/>
      <c r="G728" s="34"/>
      <c r="H728" s="34"/>
      <c r="I728" s="35"/>
      <c r="J728" s="35"/>
      <c r="K728" s="35"/>
      <c r="L728" s="35"/>
    </row>
    <row r="729" spans="1:12" ht="15.75" customHeight="1">
      <c r="A729" s="28"/>
      <c r="B729" s="24"/>
      <c r="C729" s="25"/>
      <c r="D729" s="25"/>
      <c r="E729" s="76"/>
      <c r="F729" s="29"/>
      <c r="G729" s="29"/>
      <c r="H729" s="29"/>
      <c r="I729" s="28"/>
      <c r="J729" s="28"/>
    </row>
    <row r="730" spans="1:12" ht="15.75" customHeight="1">
      <c r="A730" s="28"/>
      <c r="B730" s="24"/>
      <c r="C730" s="25"/>
      <c r="D730" s="25"/>
      <c r="E730" s="76"/>
      <c r="F730" s="27"/>
      <c r="G730" s="29"/>
      <c r="H730" s="29"/>
      <c r="I730" s="28"/>
      <c r="J730" s="28"/>
    </row>
    <row r="731" spans="1:12" ht="15.75" customHeight="1">
      <c r="A731" s="44"/>
      <c r="B731" s="36"/>
      <c r="C731" s="25"/>
      <c r="D731" s="26"/>
      <c r="E731" s="74"/>
      <c r="F731" s="27"/>
      <c r="G731" s="29"/>
      <c r="H731" s="29"/>
      <c r="I731" s="28"/>
      <c r="J731" s="28"/>
      <c r="K731" s="28"/>
      <c r="L731" s="28"/>
    </row>
    <row r="732" spans="1:12" ht="15.75" customHeight="1">
      <c r="A732" s="28"/>
      <c r="B732" s="28"/>
      <c r="C732" s="25"/>
      <c r="D732" s="25"/>
      <c r="E732" s="76"/>
      <c r="F732" s="27"/>
      <c r="G732" s="29"/>
      <c r="H732" s="29"/>
      <c r="I732" s="28"/>
      <c r="J732" s="38"/>
      <c r="K732" s="28"/>
      <c r="L732" s="28"/>
    </row>
    <row r="733" spans="1:12" ht="15.75" customHeight="1">
      <c r="A733" s="44"/>
      <c r="B733" s="24"/>
      <c r="C733" s="25"/>
      <c r="D733" s="25"/>
      <c r="E733" s="76"/>
      <c r="F733" s="27"/>
      <c r="G733" s="3"/>
      <c r="H733" s="3"/>
      <c r="I733" s="1"/>
      <c r="J733" s="1"/>
    </row>
    <row r="734" spans="1:12" ht="15.75" customHeight="1">
      <c r="A734" s="40"/>
      <c r="B734" s="24"/>
      <c r="C734" s="25"/>
      <c r="D734" s="25"/>
      <c r="E734" s="76"/>
      <c r="F734" s="27"/>
      <c r="G734" s="29"/>
      <c r="H734" s="29"/>
      <c r="I734" s="28"/>
      <c r="J734" s="28"/>
      <c r="K734" s="28"/>
      <c r="L734" s="28"/>
    </row>
    <row r="735" spans="1:12" ht="15.75" customHeight="1">
      <c r="A735" s="44"/>
      <c r="B735" s="28"/>
      <c r="C735" s="25"/>
      <c r="D735" s="25"/>
      <c r="E735" s="76"/>
      <c r="F735" s="27"/>
      <c r="G735" s="29"/>
      <c r="H735" s="29"/>
      <c r="I735" s="28"/>
      <c r="J735" s="38"/>
      <c r="K735" s="28"/>
      <c r="L735" s="28"/>
    </row>
    <row r="736" spans="1:12" ht="15.75" customHeight="1">
      <c r="A736" s="44"/>
      <c r="B736" s="24"/>
      <c r="C736" s="25"/>
      <c r="D736" s="25"/>
      <c r="E736" s="76"/>
      <c r="F736" s="50"/>
      <c r="G736" s="29"/>
      <c r="H736" s="29"/>
      <c r="I736" s="28"/>
      <c r="J736" s="28"/>
    </row>
    <row r="737" spans="1:10" ht="15.75" customHeight="1">
      <c r="C737" s="2"/>
      <c r="D737" s="88"/>
      <c r="E737" s="6"/>
      <c r="F737" s="6"/>
    </row>
    <row r="738" spans="1:10" ht="15.75" customHeight="1">
      <c r="A738" s="40"/>
      <c r="B738" s="24"/>
      <c r="C738" s="25"/>
      <c r="D738" s="25"/>
      <c r="E738" s="76"/>
      <c r="F738" s="50"/>
      <c r="G738" s="29"/>
      <c r="H738" s="29"/>
      <c r="I738" s="28"/>
      <c r="J738" s="28"/>
    </row>
    <row r="739" spans="1:10" ht="15.75" customHeight="1">
      <c r="A739" s="44"/>
      <c r="B739" s="24"/>
      <c r="C739" s="25"/>
      <c r="D739" s="25"/>
      <c r="E739" s="76"/>
      <c r="F739" s="50"/>
      <c r="G739" s="29"/>
      <c r="H739" s="29"/>
      <c r="I739" s="28"/>
      <c r="J739" s="28"/>
    </row>
    <row r="740" spans="1:10" ht="15.75" customHeight="1">
      <c r="A740" s="28"/>
      <c r="B740" s="24"/>
      <c r="C740" s="25"/>
      <c r="D740" s="25"/>
      <c r="E740" s="76"/>
      <c r="F740" s="27"/>
      <c r="G740" s="29"/>
      <c r="H740" s="29"/>
      <c r="I740" s="28"/>
      <c r="J740" s="28"/>
    </row>
    <row r="741" spans="1:10" ht="15.75" customHeight="1">
      <c r="A741" s="28"/>
      <c r="B741" s="24"/>
      <c r="C741" s="25"/>
      <c r="D741" s="25"/>
      <c r="E741" s="76"/>
      <c r="F741" s="27"/>
      <c r="G741" s="29"/>
      <c r="H741" s="29"/>
      <c r="I741" s="28"/>
      <c r="J741" s="28"/>
    </row>
    <row r="742" spans="1:10" ht="15.75" customHeight="1">
      <c r="A742" s="40"/>
      <c r="B742" s="24"/>
      <c r="C742" s="25"/>
      <c r="D742" s="25"/>
      <c r="E742" s="76"/>
      <c r="F742" s="27"/>
      <c r="G742" s="3"/>
      <c r="H742" s="3"/>
      <c r="I742" s="1"/>
      <c r="J742" s="1"/>
    </row>
    <row r="743" spans="1:10" ht="15.75" customHeight="1">
      <c r="A743" s="28"/>
      <c r="B743" s="24"/>
      <c r="C743" s="25"/>
      <c r="D743" s="25"/>
      <c r="E743" s="76"/>
      <c r="F743" s="27"/>
      <c r="G743" s="3"/>
      <c r="H743" s="3"/>
    </row>
    <row r="744" spans="1:10" ht="15.75" customHeight="1">
      <c r="A744" s="40"/>
      <c r="B744" s="24"/>
      <c r="C744" s="25"/>
      <c r="D744" s="25"/>
      <c r="E744" s="76"/>
      <c r="F744" s="27"/>
      <c r="G744" s="29"/>
      <c r="H744" s="29"/>
      <c r="I744" s="28"/>
      <c r="J744" s="28"/>
    </row>
    <row r="745" spans="1:10" ht="15.75" customHeight="1">
      <c r="A745" s="40"/>
      <c r="B745" s="24"/>
      <c r="C745" s="25"/>
      <c r="D745" s="25"/>
      <c r="E745" s="76"/>
      <c r="F745" s="27"/>
      <c r="G745" s="29"/>
      <c r="H745" s="29"/>
      <c r="I745" s="28"/>
      <c r="J745" s="28"/>
    </row>
    <row r="746" spans="1:10" ht="15.75" customHeight="1">
      <c r="A746" s="44"/>
      <c r="B746" s="36"/>
      <c r="C746" s="25"/>
      <c r="D746" s="25"/>
      <c r="E746" s="76"/>
      <c r="F746" s="27"/>
      <c r="G746" s="29"/>
      <c r="H746" s="29"/>
      <c r="I746" s="28"/>
      <c r="J746" s="28"/>
    </row>
    <row r="747" spans="1:10" ht="15.75" customHeight="1">
      <c r="A747" s="40"/>
      <c r="B747" s="24"/>
      <c r="C747" s="25"/>
      <c r="D747" s="25"/>
      <c r="E747" s="76"/>
      <c r="F747" s="27"/>
      <c r="G747" s="29"/>
      <c r="H747" s="29"/>
      <c r="I747" s="28"/>
      <c r="J747" s="28"/>
    </row>
    <row r="748" spans="1:10" ht="15.75" customHeight="1">
      <c r="A748" s="28"/>
      <c r="B748" s="24"/>
      <c r="C748" s="25"/>
      <c r="D748" s="25"/>
      <c r="E748" s="76"/>
      <c r="F748" s="27"/>
      <c r="G748" s="29"/>
      <c r="H748" s="29"/>
      <c r="I748" s="28"/>
      <c r="J748" s="28"/>
    </row>
    <row r="749" spans="1:10" ht="15.75" customHeight="1">
      <c r="A749" s="23"/>
      <c r="B749" s="24"/>
      <c r="C749" s="25"/>
      <c r="D749" s="25"/>
      <c r="E749" s="76"/>
      <c r="F749" s="27"/>
      <c r="G749" s="29"/>
      <c r="H749" s="29"/>
      <c r="I749" s="28"/>
      <c r="J749" s="28"/>
    </row>
    <row r="750" spans="1:10" ht="15.75" customHeight="1">
      <c r="A750" s="28"/>
      <c r="B750" s="24"/>
      <c r="C750" s="25"/>
      <c r="D750" s="25"/>
      <c r="E750" s="76"/>
      <c r="F750" s="27"/>
      <c r="G750" s="29"/>
      <c r="H750" s="29"/>
      <c r="I750" s="28"/>
      <c r="J750" s="28"/>
    </row>
    <row r="751" spans="1:10" ht="15.75" customHeight="1">
      <c r="A751" s="40"/>
      <c r="B751" s="24"/>
      <c r="C751" s="25"/>
      <c r="D751" s="25"/>
      <c r="E751" s="76"/>
      <c r="F751" s="27"/>
      <c r="G751" s="29"/>
      <c r="H751" s="3"/>
      <c r="I751" s="1"/>
      <c r="J751" s="1"/>
    </row>
    <row r="752" spans="1:10" ht="15.75" customHeight="1">
      <c r="A752" s="40"/>
      <c r="B752" s="36"/>
      <c r="C752" s="25"/>
      <c r="D752" s="25"/>
      <c r="E752" s="76"/>
      <c r="F752" s="27"/>
      <c r="G752" s="29"/>
      <c r="H752" s="29"/>
      <c r="I752" s="28"/>
      <c r="J752" s="28"/>
    </row>
    <row r="753" spans="1:12" ht="15.75" customHeight="1">
      <c r="A753" s="40"/>
      <c r="B753" s="24"/>
      <c r="C753" s="25"/>
      <c r="D753" s="25"/>
      <c r="E753" s="76"/>
      <c r="F753" s="27"/>
      <c r="G753" s="29"/>
      <c r="H753" s="29"/>
      <c r="I753" s="28"/>
      <c r="J753" s="28"/>
    </row>
    <row r="754" spans="1:12" ht="15.75" customHeight="1">
      <c r="A754" s="28"/>
      <c r="B754" s="28"/>
      <c r="C754" s="25"/>
      <c r="D754" s="25"/>
      <c r="E754" s="76"/>
      <c r="F754" s="27"/>
      <c r="G754" s="29"/>
      <c r="H754" s="29"/>
      <c r="I754" s="28"/>
      <c r="J754" s="28"/>
      <c r="K754" s="28"/>
      <c r="L754" s="28"/>
    </row>
    <row r="755" spans="1:12" ht="15.75" customHeight="1">
      <c r="A755" s="44"/>
      <c r="B755" s="28"/>
      <c r="C755" s="25"/>
      <c r="D755" s="25"/>
      <c r="E755" s="76"/>
      <c r="F755" s="27"/>
      <c r="G755" s="29"/>
      <c r="H755" s="29"/>
      <c r="I755" s="28"/>
      <c r="J755" s="28"/>
      <c r="K755" s="28"/>
      <c r="L755" s="28"/>
    </row>
    <row r="756" spans="1:12" ht="15.75" customHeight="1">
      <c r="A756" s="44"/>
      <c r="B756" s="37"/>
      <c r="C756" s="25"/>
      <c r="D756" s="25"/>
      <c r="E756" s="76"/>
      <c r="F756" s="27"/>
      <c r="G756" s="3"/>
      <c r="H756" s="3"/>
      <c r="I756" s="1"/>
      <c r="J756" s="1"/>
      <c r="K756" s="1"/>
      <c r="L756" s="1"/>
    </row>
    <row r="757" spans="1:12" ht="15.75" customHeight="1">
      <c r="A757" s="40"/>
      <c r="B757" s="40"/>
      <c r="C757" s="25"/>
      <c r="D757" s="25"/>
      <c r="E757" s="76"/>
      <c r="F757" s="27"/>
      <c r="G757" s="29"/>
      <c r="H757" s="29"/>
      <c r="I757" s="28"/>
      <c r="J757" s="28"/>
      <c r="K757" s="28"/>
      <c r="L757" s="28"/>
    </row>
    <row r="758" spans="1:12" ht="15.75" customHeight="1">
      <c r="A758" s="40"/>
      <c r="B758" s="28"/>
      <c r="C758" s="25"/>
      <c r="D758" s="25"/>
      <c r="E758" s="76"/>
      <c r="F758" s="27"/>
      <c r="G758" s="29"/>
      <c r="H758" s="29"/>
      <c r="I758" s="28"/>
      <c r="J758" s="38"/>
      <c r="K758" s="28"/>
      <c r="L758" s="28"/>
    </row>
    <row r="759" spans="1:12" ht="15.75" customHeight="1">
      <c r="A759" s="28"/>
      <c r="B759" s="28"/>
      <c r="C759" s="25"/>
      <c r="D759" s="26"/>
      <c r="E759" s="74"/>
      <c r="F759" s="27"/>
      <c r="G759" s="29"/>
      <c r="H759" s="29"/>
      <c r="I759" s="28"/>
      <c r="J759" s="38"/>
      <c r="K759" s="28"/>
      <c r="L759" s="28"/>
    </row>
    <row r="760" spans="1:12" ht="15.75" customHeight="1">
      <c r="A760" s="28"/>
      <c r="B760" s="28"/>
      <c r="C760" s="25"/>
      <c r="D760" s="25"/>
      <c r="E760" s="76"/>
      <c r="F760" s="27"/>
      <c r="G760" s="29"/>
      <c r="H760" s="29"/>
      <c r="I760" s="28"/>
      <c r="J760" s="38"/>
      <c r="K760" s="28"/>
      <c r="L760" s="28"/>
    </row>
    <row r="761" spans="1:12" ht="15.75" customHeight="1">
      <c r="A761" s="40"/>
      <c r="B761" s="28"/>
      <c r="C761" s="25"/>
      <c r="D761" s="25"/>
      <c r="E761" s="76"/>
      <c r="F761" s="27"/>
      <c r="G761" s="29"/>
      <c r="H761" s="29"/>
      <c r="I761" s="28"/>
      <c r="J761" s="28"/>
      <c r="K761" s="28"/>
      <c r="L761" s="28"/>
    </row>
    <row r="762" spans="1:12" ht="15.75" customHeight="1">
      <c r="A762" s="44"/>
      <c r="B762" s="37"/>
      <c r="C762" s="25"/>
      <c r="D762" s="25"/>
      <c r="E762" s="76"/>
      <c r="F762" s="27"/>
      <c r="G762" s="29"/>
      <c r="H762" s="29"/>
      <c r="I762" s="28"/>
      <c r="J762" s="38"/>
      <c r="K762" s="28"/>
      <c r="L762" s="28"/>
    </row>
    <row r="763" spans="1:12" ht="15.75" customHeight="1">
      <c r="A763" s="44"/>
      <c r="B763" s="28"/>
      <c r="C763" s="25"/>
      <c r="D763" s="25"/>
      <c r="E763" s="76"/>
      <c r="F763" s="27"/>
      <c r="G763" s="29"/>
      <c r="H763" s="29"/>
      <c r="I763" s="28"/>
      <c r="J763" s="38"/>
      <c r="K763" s="28"/>
      <c r="L763" s="28"/>
    </row>
    <row r="764" spans="1:12" ht="15.75" customHeight="1">
      <c r="A764" s="40"/>
      <c r="B764" s="28"/>
      <c r="C764" s="25"/>
      <c r="D764" s="25"/>
      <c r="E764" s="74"/>
      <c r="F764" s="27"/>
      <c r="G764" s="29"/>
      <c r="H764" s="29"/>
      <c r="I764" s="28"/>
      <c r="J764" s="28"/>
      <c r="K764" s="28"/>
      <c r="L764" s="28"/>
    </row>
    <row r="765" spans="1:12" ht="15.75" customHeight="1">
      <c r="A765" s="40"/>
      <c r="B765" s="128"/>
      <c r="C765" s="109"/>
      <c r="D765" s="110"/>
      <c r="E765" s="74"/>
      <c r="F765" s="113"/>
      <c r="G765" s="111"/>
      <c r="H765" s="111"/>
      <c r="I765" s="129"/>
      <c r="J765" s="130"/>
      <c r="K765" s="129"/>
      <c r="L765" s="129"/>
    </row>
    <row r="766" spans="1:12" ht="15.75" customHeight="1">
      <c r="A766" s="40"/>
      <c r="B766" s="129"/>
      <c r="C766" s="109"/>
      <c r="D766" s="109"/>
      <c r="E766" s="74"/>
      <c r="F766" s="113"/>
      <c r="G766" s="111"/>
      <c r="H766" s="111"/>
      <c r="I766" s="129"/>
      <c r="J766" s="38"/>
      <c r="K766" s="129"/>
      <c r="L766" s="129"/>
    </row>
    <row r="767" spans="1:12" ht="15.75" customHeight="1">
      <c r="A767" s="7"/>
      <c r="B767" s="1"/>
      <c r="C767" s="2"/>
      <c r="D767" s="2"/>
      <c r="E767" s="3"/>
      <c r="F767" s="6"/>
    </row>
    <row r="768" spans="1:12" ht="15.75" customHeight="1">
      <c r="A768" s="28"/>
      <c r="B768" s="24"/>
      <c r="C768" s="25"/>
      <c r="D768" s="25"/>
      <c r="E768" s="76"/>
      <c r="F768" s="29"/>
      <c r="G768" s="29"/>
      <c r="H768" s="32"/>
      <c r="I768" s="28"/>
      <c r="J768" s="38"/>
    </row>
    <row r="769" spans="1:12" ht="15.75" customHeight="1">
      <c r="A769" s="28"/>
      <c r="B769" s="24"/>
      <c r="C769" s="25"/>
      <c r="D769" s="25"/>
      <c r="E769" s="76"/>
      <c r="F769" s="29"/>
      <c r="G769" s="29"/>
      <c r="H769" s="29"/>
      <c r="I769" s="28"/>
      <c r="J769" s="28"/>
    </row>
    <row r="770" spans="1:12" ht="15.75" customHeight="1">
      <c r="A770" s="28"/>
      <c r="B770" s="24"/>
      <c r="C770" s="25"/>
      <c r="D770" s="25"/>
      <c r="E770" s="76"/>
      <c r="F770" s="27"/>
      <c r="G770" s="29"/>
      <c r="H770" s="29"/>
      <c r="I770" s="28"/>
      <c r="J770" s="28"/>
    </row>
    <row r="771" spans="1:12" ht="15.75" customHeight="1">
      <c r="A771" s="28"/>
      <c r="B771" s="24"/>
      <c r="C771" s="25"/>
      <c r="D771" s="25"/>
      <c r="E771" s="74"/>
      <c r="F771" s="27"/>
      <c r="G771" s="28"/>
      <c r="H771" s="3"/>
      <c r="I771" s="1"/>
      <c r="J771" s="1"/>
    </row>
    <row r="772" spans="1:12" ht="15.75" customHeight="1">
      <c r="C772" s="2"/>
      <c r="D772" s="88"/>
      <c r="E772" s="6"/>
      <c r="F772" s="6"/>
    </row>
    <row r="773" spans="1:12" ht="15.75" customHeight="1">
      <c r="C773" s="2"/>
      <c r="D773" s="88"/>
      <c r="E773" s="6"/>
      <c r="F773" s="6"/>
    </row>
    <row r="774" spans="1:12" ht="15.75" customHeight="1">
      <c r="A774" s="44"/>
      <c r="B774" s="36"/>
      <c r="C774" s="25"/>
      <c r="D774" s="25"/>
      <c r="E774" s="76"/>
      <c r="F774" s="27"/>
      <c r="G774" s="29"/>
      <c r="H774" s="29"/>
      <c r="I774" s="28"/>
      <c r="J774" s="28"/>
    </row>
    <row r="775" spans="1:12" ht="15.75" customHeight="1">
      <c r="A775" s="28"/>
      <c r="B775" s="28"/>
      <c r="C775" s="25"/>
      <c r="D775" s="25"/>
      <c r="E775" s="76"/>
      <c r="F775" s="41"/>
      <c r="G775" s="29"/>
      <c r="H775" s="29"/>
      <c r="I775" s="28"/>
      <c r="J775" s="38"/>
      <c r="K775" s="28"/>
      <c r="L775" s="28"/>
    </row>
    <row r="776" spans="1:12" ht="15.75" customHeight="1">
      <c r="A776" s="40"/>
      <c r="B776" s="37"/>
      <c r="C776" s="25"/>
      <c r="D776" s="25"/>
      <c r="E776" s="76"/>
      <c r="F776" s="27"/>
      <c r="G776" s="29"/>
      <c r="H776" s="29"/>
      <c r="I776" s="28"/>
      <c r="J776" s="38"/>
      <c r="K776" s="37"/>
      <c r="L776" s="28"/>
    </row>
    <row r="777" spans="1:12" ht="15.75" customHeight="1">
      <c r="A777" s="40"/>
      <c r="B777" s="37"/>
      <c r="C777" s="25"/>
      <c r="D777" s="25"/>
      <c r="E777" s="76"/>
      <c r="F777" s="27"/>
      <c r="G777" s="29"/>
      <c r="H777" s="29"/>
      <c r="I777" s="28"/>
      <c r="J777" s="38"/>
      <c r="K777" s="28"/>
      <c r="L777" s="28"/>
    </row>
    <row r="778" spans="1:12" ht="15.75" customHeight="1">
      <c r="A778" s="99"/>
      <c r="B778" s="99"/>
      <c r="C778" s="25"/>
      <c r="D778" s="26"/>
      <c r="E778" s="74"/>
      <c r="F778" s="27"/>
      <c r="G778" s="29"/>
      <c r="H778" s="29"/>
      <c r="I778" s="99"/>
      <c r="J778" s="99"/>
      <c r="K778" s="99"/>
      <c r="L778" s="99"/>
    </row>
    <row r="779" spans="1:12" ht="15.75" customHeight="1">
      <c r="A779" s="28"/>
      <c r="B779" s="28"/>
      <c r="C779" s="25"/>
      <c r="D779" s="26"/>
      <c r="E779" s="74"/>
      <c r="F779" s="27"/>
      <c r="G779" s="29"/>
      <c r="H779" s="29"/>
      <c r="I779" s="28"/>
      <c r="J779" s="28"/>
      <c r="K779" s="28"/>
      <c r="L779" s="28"/>
    </row>
    <row r="780" spans="1:12" ht="15.75" customHeight="1">
      <c r="A780" s="128"/>
      <c r="B780" s="128"/>
      <c r="C780" s="109"/>
      <c r="D780" s="109"/>
      <c r="E780" s="74"/>
      <c r="F780" s="113"/>
      <c r="G780" s="111"/>
      <c r="H780" s="111"/>
      <c r="I780" s="129"/>
      <c r="J780" s="38"/>
      <c r="K780" s="129"/>
      <c r="L780" s="129"/>
    </row>
    <row r="781" spans="1:12" ht="15.75" customHeight="1">
      <c r="A781" s="40"/>
      <c r="B781" s="24"/>
      <c r="C781" s="25"/>
      <c r="D781" s="25"/>
      <c r="E781" s="76"/>
      <c r="F781" s="27"/>
      <c r="G781" s="28"/>
      <c r="H781" s="29"/>
      <c r="I781" s="28"/>
      <c r="J781" s="28"/>
      <c r="K781" s="28"/>
      <c r="L781" s="28"/>
    </row>
    <row r="782" spans="1:12" ht="15.75" customHeight="1">
      <c r="A782" s="28"/>
      <c r="B782" s="28"/>
      <c r="C782" s="25"/>
      <c r="D782" s="26"/>
      <c r="E782" s="74"/>
      <c r="F782" s="27"/>
      <c r="G782" s="29"/>
      <c r="H782" s="29"/>
      <c r="I782" s="28"/>
      <c r="J782" s="28"/>
      <c r="K782" s="28"/>
      <c r="L782" s="28"/>
    </row>
    <row r="783" spans="1:12" ht="15.75" customHeight="1">
      <c r="A783" s="28"/>
      <c r="B783" s="28"/>
      <c r="C783" s="25"/>
      <c r="D783" s="26"/>
      <c r="E783" s="74"/>
      <c r="F783" s="27"/>
      <c r="G783" s="29"/>
      <c r="H783" s="29"/>
      <c r="I783" s="28"/>
      <c r="J783" s="28"/>
      <c r="K783" s="28"/>
      <c r="L783" s="28"/>
    </row>
    <row r="784" spans="1:12" ht="15.75" customHeight="1">
      <c r="A784" s="5"/>
      <c r="B784" s="1"/>
      <c r="C784" s="2"/>
      <c r="D784" s="2"/>
      <c r="E784" s="3"/>
      <c r="F784" s="6"/>
    </row>
    <row r="785" spans="1:12" ht="15.75" customHeight="1">
      <c r="A785" s="112"/>
      <c r="B785" s="112"/>
      <c r="C785" s="109"/>
      <c r="D785" s="110"/>
      <c r="E785" s="74"/>
      <c r="F785" s="111"/>
      <c r="G785" s="111"/>
      <c r="H785" s="111"/>
      <c r="I785" s="112"/>
      <c r="J785" s="112"/>
      <c r="K785" s="112"/>
      <c r="L785" s="112"/>
    </row>
    <row r="786" spans="1:12" ht="15.75" customHeight="1">
      <c r="C786" s="2"/>
      <c r="D786" s="88"/>
      <c r="E786" s="125"/>
      <c r="F786" s="105"/>
    </row>
    <row r="787" spans="1:12" ht="15.75" customHeight="1">
      <c r="A787" s="40"/>
      <c r="B787" s="40"/>
      <c r="C787" s="25"/>
      <c r="D787" s="25"/>
      <c r="E787" s="76"/>
      <c r="F787" s="41"/>
      <c r="G787" s="29"/>
      <c r="H787" s="29"/>
      <c r="I787" s="28"/>
      <c r="J787" s="28"/>
      <c r="K787" s="28"/>
      <c r="L787" s="28"/>
    </row>
    <row r="788" spans="1:12" ht="15.75" customHeight="1">
      <c r="A788" s="40"/>
      <c r="B788" s="28"/>
      <c r="C788" s="25"/>
      <c r="D788" s="26"/>
      <c r="E788" s="76"/>
      <c r="F788" s="32"/>
      <c r="G788" s="29"/>
      <c r="H788" s="29"/>
      <c r="I788" s="28"/>
      <c r="J788" s="38"/>
      <c r="K788" s="28"/>
      <c r="L788" s="28"/>
    </row>
    <row r="789" spans="1:12" ht="15.75" customHeight="1">
      <c r="A789" s="44"/>
      <c r="B789" s="36"/>
      <c r="C789" s="25"/>
      <c r="D789" s="25"/>
      <c r="E789" s="76"/>
      <c r="F789" s="32"/>
      <c r="G789" s="29"/>
      <c r="H789" s="29"/>
      <c r="I789" s="28"/>
      <c r="J789" s="28"/>
    </row>
    <row r="790" spans="1:12" ht="15.75" customHeight="1">
      <c r="A790" s="40"/>
      <c r="B790" s="24"/>
      <c r="C790" s="25"/>
      <c r="D790" s="25"/>
      <c r="E790" s="76"/>
      <c r="F790" s="41"/>
      <c r="G790" s="29"/>
      <c r="H790" s="29"/>
      <c r="I790" s="28"/>
      <c r="J790" s="28"/>
    </row>
    <row r="791" spans="1:12" ht="15.75" customHeight="1">
      <c r="A791" s="40"/>
      <c r="B791" s="24"/>
      <c r="C791" s="25"/>
      <c r="D791" s="25"/>
      <c r="E791" s="76"/>
      <c r="F791" s="32"/>
      <c r="G791" s="29"/>
      <c r="H791" s="29"/>
      <c r="I791" s="28"/>
      <c r="J791" s="28"/>
    </row>
    <row r="792" spans="1:12" ht="15.75" customHeight="1">
      <c r="A792" s="28"/>
      <c r="B792" s="24"/>
      <c r="C792" s="25"/>
      <c r="D792" s="25"/>
      <c r="E792" s="76"/>
      <c r="F792" s="32"/>
      <c r="G792" s="29"/>
      <c r="H792" s="29"/>
      <c r="I792" s="28"/>
      <c r="J792" s="28"/>
    </row>
    <row r="793" spans="1:12" ht="15.75" customHeight="1">
      <c r="A793" s="28"/>
      <c r="B793" s="28"/>
      <c r="C793" s="25"/>
      <c r="D793" s="25"/>
      <c r="E793" s="76"/>
      <c r="F793" s="41"/>
      <c r="G793" s="29"/>
      <c r="H793" s="29"/>
      <c r="I793" s="28"/>
      <c r="J793" s="28"/>
      <c r="K793" s="28"/>
      <c r="L793" s="28"/>
    </row>
    <row r="794" spans="1:12" ht="15.75" customHeight="1">
      <c r="A794" s="99"/>
      <c r="B794" s="99"/>
      <c r="C794" s="25"/>
      <c r="D794" s="26"/>
      <c r="E794" s="74"/>
      <c r="F794" s="27"/>
      <c r="G794" s="29"/>
      <c r="H794" s="29"/>
      <c r="I794" s="99"/>
      <c r="J794" s="99"/>
      <c r="K794" s="99"/>
      <c r="L794" s="99"/>
    </row>
    <row r="795" spans="1:12" ht="15.75" customHeight="1">
      <c r="A795" s="28"/>
      <c r="B795" s="28"/>
      <c r="C795" s="25"/>
      <c r="D795" s="26"/>
      <c r="E795" s="74"/>
      <c r="F795" s="27"/>
      <c r="G795" s="29"/>
      <c r="H795" s="29"/>
      <c r="I795" s="99"/>
      <c r="J795" s="99"/>
      <c r="K795" s="28"/>
      <c r="L795" s="99"/>
    </row>
    <row r="796" spans="1:12" ht="15.75" customHeight="1">
      <c r="A796" s="112"/>
      <c r="B796" s="112"/>
      <c r="C796" s="109"/>
      <c r="D796" s="110"/>
      <c r="E796" s="74"/>
      <c r="F796" s="113"/>
      <c r="G796" s="111"/>
      <c r="H796" s="111"/>
      <c r="I796" s="112"/>
      <c r="J796" s="112"/>
      <c r="K796" s="112"/>
      <c r="L796" s="112"/>
    </row>
    <row r="797" spans="1:12" ht="15.75" customHeight="1">
      <c r="A797" s="112"/>
      <c r="B797" s="112"/>
      <c r="C797" s="109"/>
      <c r="D797" s="110"/>
      <c r="E797" s="74"/>
      <c r="F797" s="113"/>
      <c r="G797" s="111"/>
      <c r="H797" s="111"/>
      <c r="I797" s="112"/>
      <c r="J797" s="107"/>
      <c r="K797" s="112"/>
      <c r="L797" s="112"/>
    </row>
    <row r="798" spans="1:12" ht="15.75" customHeight="1">
      <c r="A798" s="112"/>
      <c r="B798" s="112"/>
      <c r="C798" s="109"/>
      <c r="D798" s="110"/>
      <c r="E798" s="74"/>
      <c r="F798" s="113"/>
      <c r="G798" s="111"/>
      <c r="H798" s="111"/>
      <c r="I798" s="112"/>
      <c r="J798" s="112"/>
      <c r="K798" s="112"/>
      <c r="L798" s="112"/>
    </row>
    <row r="799" spans="1:12" ht="15.75" customHeight="1">
      <c r="A799" s="40"/>
      <c r="B799" s="36"/>
      <c r="C799" s="25"/>
      <c r="D799" s="25"/>
      <c r="E799" s="74"/>
      <c r="F799" s="41"/>
      <c r="G799" s="29"/>
      <c r="H799" s="42"/>
      <c r="I799" s="43"/>
      <c r="J799" s="43"/>
    </row>
    <row r="800" spans="1:12" ht="15.75" customHeight="1">
      <c r="A800" s="40"/>
      <c r="B800" s="36"/>
      <c r="C800" s="25"/>
      <c r="D800" s="25"/>
      <c r="E800" s="76"/>
      <c r="F800" s="41"/>
      <c r="G800" s="29"/>
      <c r="H800" s="29"/>
      <c r="I800" s="28"/>
      <c r="J800" s="28"/>
    </row>
    <row r="801" spans="1:12" ht="15.75" customHeight="1">
      <c r="A801" s="44"/>
      <c r="B801" s="28"/>
      <c r="C801" s="25"/>
      <c r="D801" s="25"/>
      <c r="E801" s="74"/>
      <c r="F801" s="32"/>
      <c r="G801" s="29"/>
      <c r="H801" s="29"/>
      <c r="I801" s="28"/>
      <c r="J801" s="38"/>
      <c r="K801" s="28"/>
      <c r="L801" s="28"/>
    </row>
    <row r="802" spans="1:12" ht="15.75" customHeight="1">
      <c r="A802" s="112"/>
      <c r="B802" s="112"/>
      <c r="C802" s="109"/>
      <c r="D802" s="110"/>
      <c r="E802" s="74"/>
      <c r="F802" s="29"/>
      <c r="G802" s="111"/>
      <c r="H802" s="111"/>
      <c r="I802" s="112"/>
      <c r="J802" s="107"/>
      <c r="K802" s="112"/>
      <c r="L802" s="112"/>
    </row>
    <row r="803" spans="1:12" ht="15.75" customHeight="1">
      <c r="A803" s="40"/>
      <c r="B803" s="24"/>
      <c r="C803" s="25"/>
      <c r="D803" s="25"/>
      <c r="E803" s="76"/>
      <c r="F803" s="41"/>
      <c r="G803" s="29"/>
      <c r="H803" s="29"/>
      <c r="I803" s="28"/>
      <c r="J803" s="28"/>
    </row>
    <row r="804" spans="1:12" ht="15.75" customHeight="1">
      <c r="A804" s="40"/>
      <c r="B804" s="24"/>
      <c r="C804" s="25"/>
      <c r="D804" s="25"/>
      <c r="E804" s="76"/>
      <c r="F804" s="41"/>
      <c r="G804" s="29"/>
      <c r="H804" s="29"/>
      <c r="I804" s="28"/>
      <c r="J804" s="28"/>
    </row>
    <row r="805" spans="1:12" ht="15.75" customHeight="1">
      <c r="A805" s="23"/>
      <c r="B805" s="28"/>
      <c r="C805" s="25"/>
      <c r="D805" s="25"/>
      <c r="E805" s="76"/>
      <c r="F805" s="33"/>
      <c r="G805" s="29"/>
      <c r="H805" s="29"/>
      <c r="I805" s="28"/>
      <c r="J805" s="28"/>
      <c r="K805" s="28"/>
      <c r="L805" s="28"/>
    </row>
    <row r="806" spans="1:12" ht="15.75" customHeight="1">
      <c r="A806" s="44"/>
      <c r="B806" s="36"/>
      <c r="C806" s="25"/>
      <c r="D806" s="25"/>
      <c r="E806" s="76"/>
      <c r="F806" s="41"/>
      <c r="G806" s="29"/>
      <c r="H806" s="29"/>
      <c r="I806" s="28"/>
      <c r="J806" s="28"/>
    </row>
    <row r="807" spans="1:12" ht="15.75" customHeight="1">
      <c r="C807" s="2"/>
      <c r="D807" s="88"/>
      <c r="E807" s="6"/>
      <c r="F807" s="6"/>
    </row>
    <row r="808" spans="1:12" ht="15.75" customHeight="1">
      <c r="C808" s="2"/>
      <c r="D808" s="88"/>
      <c r="E808" s="6"/>
      <c r="F808" s="6"/>
    </row>
    <row r="809" spans="1:12" ht="15.75" customHeight="1">
      <c r="A809" s="118"/>
      <c r="B809" s="97"/>
      <c r="C809" s="93"/>
      <c r="D809" s="88"/>
      <c r="E809" s="6"/>
      <c r="F809" s="14"/>
    </row>
    <row r="810" spans="1:12" ht="15.75" customHeight="1">
      <c r="A810" s="112"/>
      <c r="B810" s="112"/>
      <c r="C810" s="109"/>
      <c r="D810" s="26"/>
      <c r="E810" s="74"/>
      <c r="F810" s="111"/>
      <c r="G810" s="111"/>
      <c r="H810" s="111"/>
      <c r="I810" s="112"/>
      <c r="J810" s="112"/>
      <c r="K810" s="112"/>
      <c r="L810" s="112"/>
    </row>
    <row r="811" spans="1:12" ht="15.75" customHeight="1">
      <c r="A811" s="28"/>
      <c r="B811" s="28"/>
      <c r="C811" s="25"/>
      <c r="D811" s="26"/>
      <c r="E811" s="74"/>
      <c r="F811" s="27"/>
      <c r="G811" s="29"/>
      <c r="H811" s="29"/>
      <c r="I811" s="28"/>
      <c r="J811" s="28"/>
      <c r="K811" s="28"/>
      <c r="L811" s="28"/>
    </row>
    <row r="812" spans="1:12" ht="15.75" customHeight="1">
      <c r="A812" s="40"/>
      <c r="B812" s="24"/>
      <c r="C812" s="25"/>
      <c r="D812" s="26"/>
      <c r="E812" s="74"/>
      <c r="F812" s="33"/>
      <c r="G812" s="29"/>
      <c r="H812" s="29"/>
      <c r="I812" s="28"/>
      <c r="J812" s="28"/>
    </row>
    <row r="813" spans="1:12" ht="15.75" customHeight="1">
      <c r="A813" s="40"/>
      <c r="B813" s="28"/>
      <c r="C813" s="25"/>
      <c r="D813" s="26"/>
      <c r="E813" s="76"/>
      <c r="F813" s="41"/>
      <c r="G813" s="29"/>
      <c r="H813" s="29"/>
      <c r="I813" s="28"/>
      <c r="J813" s="28"/>
      <c r="K813" s="28"/>
      <c r="L813" s="28"/>
    </row>
    <row r="814" spans="1:12" ht="15.75" customHeight="1">
      <c r="A814" s="40"/>
      <c r="B814" s="24"/>
      <c r="C814" s="25"/>
      <c r="D814" s="25"/>
      <c r="E814" s="76"/>
      <c r="F814" s="32"/>
      <c r="G814" s="29"/>
      <c r="H814" s="29"/>
      <c r="I814" s="28"/>
      <c r="J814" s="28"/>
    </row>
    <row r="815" spans="1:12" ht="15.75" customHeight="1">
      <c r="A815" s="99"/>
      <c r="B815" s="99"/>
      <c r="C815" s="109"/>
      <c r="D815" s="110"/>
      <c r="E815" s="74"/>
      <c r="F815" s="29"/>
      <c r="G815" s="111"/>
      <c r="H815" s="111"/>
      <c r="I815" s="112"/>
      <c r="J815" s="112"/>
      <c r="K815" s="112"/>
      <c r="L815" s="112"/>
    </row>
    <row r="816" spans="1:12" ht="15.75" customHeight="1">
      <c r="A816" s="40"/>
      <c r="B816" s="28"/>
      <c r="C816" s="25"/>
      <c r="D816" s="26"/>
      <c r="E816" s="74"/>
      <c r="F816" s="41"/>
      <c r="G816" s="29"/>
      <c r="H816" s="29"/>
      <c r="I816" s="28"/>
      <c r="J816" s="38"/>
      <c r="K816" s="28"/>
      <c r="L816" s="28"/>
    </row>
    <row r="817" spans="1:12" ht="15.75" customHeight="1">
      <c r="A817" s="28"/>
      <c r="B817" s="28"/>
      <c r="C817" s="25"/>
      <c r="D817" s="26"/>
      <c r="E817" s="74"/>
      <c r="F817" s="27"/>
      <c r="G817" s="29"/>
      <c r="H817" s="29"/>
      <c r="I817" s="28"/>
      <c r="J817" s="28"/>
      <c r="K817" s="28"/>
      <c r="L817" s="28"/>
    </row>
    <row r="818" spans="1:12" ht="15.75" customHeight="1">
      <c r="A818" s="28"/>
      <c r="B818" s="28"/>
      <c r="C818" s="25"/>
      <c r="D818" s="26"/>
      <c r="E818" s="74"/>
      <c r="F818" s="27"/>
      <c r="G818" s="29"/>
      <c r="H818" s="29"/>
      <c r="I818" s="99"/>
      <c r="J818" s="99"/>
      <c r="K818" s="99"/>
      <c r="L818" s="99"/>
    </row>
    <row r="819" spans="1:12" ht="15.75" customHeight="1">
      <c r="A819" s="40"/>
      <c r="B819" s="28"/>
      <c r="C819" s="25"/>
      <c r="D819" s="26"/>
      <c r="E819" s="74"/>
      <c r="F819" s="113"/>
      <c r="G819" s="29"/>
      <c r="H819" s="29"/>
      <c r="I819" s="99"/>
      <c r="J819" s="38"/>
      <c r="K819" s="28"/>
      <c r="L819" s="99"/>
    </row>
    <row r="820" spans="1:12" ht="15.75" customHeight="1">
      <c r="A820" s="23"/>
      <c r="B820" s="24"/>
      <c r="C820" s="25"/>
      <c r="D820" s="25"/>
      <c r="E820" s="76"/>
      <c r="F820" s="32"/>
      <c r="G820" s="29"/>
      <c r="H820" s="29"/>
      <c r="I820" s="28"/>
      <c r="J820" s="28"/>
    </row>
    <row r="821" spans="1:12" ht="15.75" customHeight="1">
      <c r="A821" s="37"/>
      <c r="B821" s="36"/>
      <c r="C821" s="25"/>
      <c r="D821" s="25"/>
      <c r="E821" s="76"/>
      <c r="F821" s="32"/>
      <c r="G821" s="29"/>
      <c r="H821" s="29"/>
      <c r="I821" s="28"/>
      <c r="J821" s="28"/>
    </row>
    <row r="822" spans="1:12" ht="15.75" customHeight="1">
      <c r="A822" s="112"/>
      <c r="B822" s="112"/>
      <c r="C822" s="25"/>
      <c r="D822" s="110"/>
      <c r="E822" s="74"/>
      <c r="F822" s="32"/>
      <c r="G822" s="111"/>
      <c r="H822" s="111"/>
      <c r="I822" s="112"/>
      <c r="J822" s="112"/>
      <c r="K822" s="112"/>
      <c r="L822" s="112"/>
    </row>
    <row r="823" spans="1:12" ht="15.75" customHeight="1">
      <c r="A823" s="28"/>
      <c r="B823" s="28"/>
      <c r="C823" s="25"/>
      <c r="D823" s="26"/>
      <c r="E823" s="74"/>
      <c r="F823" s="27"/>
      <c r="G823" s="29"/>
      <c r="H823" s="29"/>
      <c r="I823" s="28"/>
      <c r="J823" s="38"/>
      <c r="K823" s="28"/>
      <c r="L823" s="28"/>
    </row>
    <row r="824" spans="1:12" ht="15.75" customHeight="1">
      <c r="A824" s="112"/>
      <c r="B824" s="112"/>
      <c r="C824" s="109"/>
      <c r="D824" s="110"/>
      <c r="E824" s="74"/>
      <c r="F824" s="113"/>
      <c r="G824" s="111"/>
      <c r="H824" s="111"/>
      <c r="I824" s="112"/>
      <c r="J824" s="112"/>
      <c r="K824" s="112"/>
      <c r="L824" s="112"/>
    </row>
    <row r="825" spans="1:12" ht="15.75" customHeight="1">
      <c r="A825" s="40"/>
      <c r="B825" s="24"/>
      <c r="C825" s="25"/>
      <c r="D825" s="25"/>
      <c r="E825" s="76"/>
      <c r="F825" s="41"/>
      <c r="G825" s="29"/>
      <c r="H825" s="29"/>
      <c r="I825" s="28"/>
      <c r="J825" s="28"/>
    </row>
    <row r="826" spans="1:12" ht="15.75" customHeight="1">
      <c r="A826" s="28"/>
      <c r="B826" s="28"/>
      <c r="C826" s="25"/>
      <c r="D826" s="25"/>
      <c r="E826" s="76"/>
      <c r="F826" s="41"/>
      <c r="G826" s="29"/>
      <c r="H826" s="29"/>
      <c r="I826" s="28"/>
      <c r="J826" s="38"/>
      <c r="K826" s="28"/>
      <c r="L826" s="28"/>
    </row>
    <row r="827" spans="1:12" ht="15.75" customHeight="1">
      <c r="A827" s="99"/>
      <c r="B827" s="99"/>
      <c r="C827" s="25"/>
      <c r="D827" s="26"/>
      <c r="E827" s="74"/>
      <c r="F827" s="29"/>
      <c r="G827" s="29"/>
      <c r="H827" s="29"/>
      <c r="I827" s="99"/>
      <c r="J827" s="99"/>
      <c r="K827" s="99"/>
      <c r="L827" s="99"/>
    </row>
    <row r="828" spans="1:12" ht="15.75" customHeight="1">
      <c r="A828" s="28"/>
      <c r="B828" s="28"/>
      <c r="C828" s="25"/>
      <c r="D828" s="26"/>
      <c r="E828" s="74"/>
      <c r="F828" s="29"/>
      <c r="G828" s="29"/>
      <c r="H828" s="29"/>
      <c r="I828" s="99"/>
      <c r="J828" s="99"/>
      <c r="K828" s="28"/>
      <c r="L828" s="99"/>
    </row>
    <row r="829" spans="1:12" ht="15.75" customHeight="1">
      <c r="A829" s="122"/>
      <c r="B829" s="99"/>
      <c r="C829" s="25"/>
      <c r="D829" s="25"/>
      <c r="E829" s="74"/>
      <c r="F829" s="27"/>
      <c r="G829" s="29"/>
      <c r="H829" s="29"/>
      <c r="I829" s="99"/>
      <c r="J829" s="99"/>
      <c r="K829" s="99"/>
      <c r="L829" s="99"/>
    </row>
    <row r="830" spans="1:12" ht="15.75" customHeight="1">
      <c r="A830" s="112"/>
      <c r="B830" s="112"/>
      <c r="C830" s="109"/>
      <c r="D830" s="110"/>
      <c r="E830" s="74"/>
      <c r="F830" s="111"/>
      <c r="G830" s="111"/>
      <c r="H830" s="111"/>
      <c r="I830" s="112"/>
      <c r="J830" s="112"/>
      <c r="K830" s="112"/>
      <c r="L830" s="112"/>
    </row>
    <row r="831" spans="1:12" ht="15.75" customHeight="1">
      <c r="A831" s="28"/>
      <c r="B831" s="28"/>
      <c r="C831" s="25"/>
      <c r="D831" s="110"/>
      <c r="E831" s="74"/>
      <c r="F831" s="111"/>
      <c r="G831" s="111"/>
      <c r="H831" s="111"/>
      <c r="I831" s="112"/>
      <c r="J831" s="107"/>
      <c r="K831" s="112"/>
      <c r="L831" s="112"/>
    </row>
    <row r="832" spans="1:12" ht="15.75" customHeight="1">
      <c r="A832" s="112"/>
      <c r="B832" s="112"/>
      <c r="C832" s="109"/>
      <c r="D832" s="110"/>
      <c r="E832" s="74"/>
      <c r="F832" s="113"/>
      <c r="G832" s="111"/>
      <c r="H832" s="111"/>
      <c r="I832" s="112"/>
      <c r="J832" s="112"/>
      <c r="K832" s="112"/>
      <c r="L832" s="112"/>
    </row>
    <row r="833" spans="1:12" ht="15.75" customHeight="1">
      <c r="A833" s="112"/>
      <c r="B833" s="112"/>
      <c r="C833" s="109"/>
      <c r="D833" s="110"/>
      <c r="E833" s="74"/>
      <c r="F833" s="113"/>
      <c r="G833" s="111"/>
      <c r="H833" s="111"/>
      <c r="I833" s="112"/>
      <c r="J833" s="112"/>
      <c r="K833" s="112"/>
      <c r="L833" s="112"/>
    </row>
    <row r="834" spans="1:12" ht="15.75" customHeight="1">
      <c r="A834" s="12"/>
      <c r="B834" s="12"/>
      <c r="C834" s="2"/>
      <c r="D834" s="88"/>
      <c r="E834" s="6"/>
      <c r="F834" s="3"/>
    </row>
    <row r="835" spans="1:12" ht="15.75" customHeight="1">
      <c r="C835" s="2"/>
      <c r="D835" s="88"/>
      <c r="E835" s="6"/>
      <c r="F835" s="6"/>
    </row>
    <row r="836" spans="1:12" ht="15.75" customHeight="1">
      <c r="A836" s="7"/>
      <c r="B836" s="114"/>
      <c r="C836" s="2"/>
      <c r="D836" s="88"/>
      <c r="E836" s="125"/>
      <c r="F836" s="6"/>
    </row>
    <row r="837" spans="1:12" ht="15.75" customHeight="1">
      <c r="C837" s="2"/>
      <c r="D837" s="88"/>
      <c r="E837" s="6"/>
      <c r="F837" s="6"/>
    </row>
    <row r="838" spans="1:12" ht="15.75" customHeight="1">
      <c r="A838" s="28"/>
      <c r="B838" s="28"/>
      <c r="C838" s="25"/>
      <c r="D838" s="26"/>
      <c r="E838" s="76"/>
      <c r="F838" s="32"/>
      <c r="G838" s="29"/>
      <c r="H838" s="29"/>
      <c r="I838" s="28"/>
      <c r="J838" s="38"/>
      <c r="K838" s="28"/>
      <c r="L838" s="28"/>
    </row>
    <row r="839" spans="1:12" ht="15.75" customHeight="1">
      <c r="A839" s="11"/>
      <c r="B839" s="11"/>
      <c r="C839" s="2"/>
      <c r="D839" s="88"/>
      <c r="E839" s="6"/>
      <c r="F839" s="6"/>
    </row>
    <row r="840" spans="1:12" ht="15.75" customHeight="1">
      <c r="A840" s="40"/>
      <c r="B840" s="28"/>
      <c r="C840" s="25"/>
      <c r="D840" s="25"/>
      <c r="E840" s="76"/>
      <c r="F840" s="32"/>
      <c r="G840" s="29"/>
      <c r="H840" s="29"/>
      <c r="I840" s="28"/>
      <c r="J840" s="28"/>
      <c r="K840" s="28"/>
      <c r="L840" s="28"/>
    </row>
    <row r="841" spans="1:12" ht="15.75" customHeight="1">
      <c r="A841" s="28"/>
      <c r="B841" s="28"/>
      <c r="C841" s="25"/>
      <c r="D841" s="26"/>
      <c r="E841" s="74"/>
      <c r="F841" s="27"/>
      <c r="G841" s="29"/>
      <c r="H841" s="29"/>
      <c r="I841" s="99"/>
      <c r="J841" s="38"/>
      <c r="K841" s="28"/>
      <c r="L841" s="99"/>
    </row>
    <row r="842" spans="1:12" ht="15.75" customHeight="1">
      <c r="A842" s="28"/>
      <c r="B842" s="24"/>
      <c r="C842" s="25"/>
      <c r="D842" s="25"/>
      <c r="E842" s="76"/>
      <c r="F842" s="33"/>
      <c r="G842" s="29"/>
      <c r="H842" s="3"/>
      <c r="I842" s="1"/>
      <c r="J842" s="1"/>
    </row>
    <row r="843" spans="1:12" ht="15.75" customHeight="1">
      <c r="A843" s="23"/>
      <c r="B843" s="24"/>
      <c r="C843" s="25"/>
      <c r="D843" s="25"/>
      <c r="E843" s="76"/>
      <c r="F843" s="33"/>
      <c r="G843" s="29"/>
      <c r="H843" s="29"/>
      <c r="I843" s="28"/>
      <c r="J843" s="28"/>
    </row>
    <row r="844" spans="1:12" ht="15.75" customHeight="1">
      <c r="A844" s="28"/>
      <c r="B844" s="28"/>
      <c r="C844" s="25"/>
      <c r="D844" s="25"/>
      <c r="E844" s="76"/>
      <c r="F844" s="39"/>
      <c r="G844" s="29"/>
      <c r="H844" s="32"/>
      <c r="I844" s="28"/>
      <c r="J844" s="28"/>
      <c r="K844" s="28"/>
      <c r="L844" s="28"/>
    </row>
    <row r="845" spans="1:12" ht="15.75" customHeight="1">
      <c r="A845" s="28"/>
      <c r="B845" s="28"/>
      <c r="C845" s="25"/>
      <c r="D845" s="25"/>
      <c r="E845" s="74"/>
      <c r="F845" s="27"/>
      <c r="G845" s="29"/>
      <c r="H845" s="29"/>
      <c r="I845" s="28"/>
      <c r="J845" s="28"/>
      <c r="K845" s="28"/>
      <c r="L845" s="28"/>
    </row>
    <row r="846" spans="1:12" ht="15.75" customHeight="1">
      <c r="A846" s="40"/>
      <c r="B846" s="24"/>
      <c r="C846" s="25"/>
      <c r="D846" s="25"/>
      <c r="E846" s="76"/>
      <c r="F846" s="33"/>
      <c r="G846" s="29"/>
      <c r="H846" s="29"/>
      <c r="I846" s="28"/>
      <c r="J846" s="28"/>
    </row>
    <row r="847" spans="1:12" ht="15.75" customHeight="1">
      <c r="A847" s="28"/>
      <c r="B847" s="24"/>
      <c r="C847" s="25"/>
      <c r="D847" s="25"/>
      <c r="E847" s="76"/>
      <c r="F847" s="33"/>
      <c r="G847" s="29"/>
      <c r="H847" s="29"/>
      <c r="I847" s="28"/>
      <c r="J847" s="28"/>
    </row>
    <row r="848" spans="1:12" ht="15.75" customHeight="1">
      <c r="A848" s="40"/>
      <c r="B848" s="36"/>
      <c r="C848" s="25"/>
      <c r="D848" s="25"/>
      <c r="E848" s="76"/>
      <c r="F848" s="33"/>
      <c r="G848" s="29"/>
      <c r="H848" s="29"/>
      <c r="I848" s="28"/>
      <c r="J848" s="28"/>
    </row>
    <row r="849" spans="1:12" ht="15.75" customHeight="1">
      <c r="A849" s="28"/>
      <c r="B849" s="28"/>
      <c r="C849" s="25"/>
      <c r="D849" s="25"/>
      <c r="E849" s="76"/>
      <c r="F849" s="41"/>
      <c r="G849" s="29"/>
      <c r="H849" s="29"/>
      <c r="I849" s="28"/>
      <c r="J849" s="28"/>
      <c r="K849" s="28"/>
      <c r="L849" s="28"/>
    </row>
    <row r="850" spans="1:12" ht="15.75" customHeight="1">
      <c r="A850" s="37"/>
      <c r="B850" s="37"/>
      <c r="C850" s="25"/>
      <c r="D850" s="25"/>
      <c r="E850" s="76"/>
      <c r="F850" s="41"/>
      <c r="G850" s="29"/>
      <c r="H850" s="29"/>
      <c r="I850" s="28"/>
      <c r="J850" s="38"/>
      <c r="K850" s="28"/>
      <c r="L850" s="28"/>
    </row>
    <row r="851" spans="1:12" ht="15.75" customHeight="1">
      <c r="A851" s="40"/>
      <c r="B851" s="28"/>
      <c r="C851" s="25"/>
      <c r="D851" s="25"/>
      <c r="E851" s="76"/>
      <c r="F851" s="41"/>
      <c r="G851" s="29"/>
      <c r="H851" s="29"/>
      <c r="I851" s="28"/>
      <c r="J851" s="28"/>
      <c r="K851" s="28"/>
      <c r="L851" s="28"/>
    </row>
    <row r="852" spans="1:12" ht="15.75" customHeight="1">
      <c r="A852" s="28"/>
      <c r="B852" s="28"/>
      <c r="C852" s="25"/>
      <c r="D852" s="26"/>
      <c r="E852" s="74"/>
      <c r="F852" s="27"/>
      <c r="G852" s="29"/>
      <c r="H852" s="29"/>
      <c r="I852" s="28"/>
      <c r="J852" s="28"/>
      <c r="K852" s="28"/>
      <c r="L852" s="28"/>
    </row>
    <row r="853" spans="1:12" ht="15.75" customHeight="1">
      <c r="C853" s="2"/>
      <c r="D853" s="88"/>
      <c r="E853" s="6"/>
      <c r="F853" s="6"/>
    </row>
    <row r="854" spans="1:12" ht="15.75" customHeight="1">
      <c r="C854" s="2"/>
      <c r="D854" s="88"/>
      <c r="E854" s="6"/>
      <c r="F854" s="6"/>
    </row>
    <row r="855" spans="1:12" ht="15.75" customHeight="1">
      <c r="C855" s="2"/>
      <c r="D855" s="88"/>
      <c r="E855" s="6"/>
      <c r="F855" s="14"/>
    </row>
    <row r="856" spans="1:12" ht="15.75" customHeight="1">
      <c r="A856" s="28"/>
      <c r="B856" s="24"/>
      <c r="C856" s="25"/>
      <c r="D856" s="25"/>
      <c r="E856" s="76"/>
      <c r="F856" s="33"/>
      <c r="G856" s="29"/>
      <c r="H856" s="29"/>
      <c r="I856" s="28"/>
      <c r="J856" s="28"/>
    </row>
    <row r="857" spans="1:12" ht="15.75" customHeight="1">
      <c r="A857" s="44"/>
      <c r="B857" s="24"/>
      <c r="C857" s="25"/>
      <c r="D857" s="25"/>
      <c r="E857" s="76"/>
      <c r="F857" s="41"/>
      <c r="G857" s="29"/>
      <c r="H857" s="42"/>
      <c r="I857" s="43"/>
      <c r="J857" s="43"/>
    </row>
    <row r="858" spans="1:12" ht="15.75" customHeight="1">
      <c r="A858" s="40"/>
      <c r="B858" s="24"/>
      <c r="C858" s="25"/>
      <c r="D858" s="25"/>
      <c r="E858" s="76"/>
      <c r="F858" s="41"/>
      <c r="G858" s="29"/>
      <c r="H858" s="29"/>
      <c r="I858" s="28"/>
      <c r="J858" s="28"/>
    </row>
    <row r="859" spans="1:12" ht="15.75" customHeight="1">
      <c r="A859" s="28"/>
      <c r="B859" s="24"/>
      <c r="C859" s="25"/>
      <c r="D859" s="25"/>
      <c r="E859" s="76"/>
      <c r="F859" s="41"/>
      <c r="G859" s="29"/>
      <c r="H859" s="29"/>
      <c r="I859" s="28"/>
      <c r="J859" s="28"/>
    </row>
    <row r="860" spans="1:12" ht="15.75" customHeight="1">
      <c r="A860" s="91"/>
      <c r="B860" s="91"/>
      <c r="C860" s="2"/>
      <c r="D860" s="88"/>
      <c r="E860" s="6"/>
      <c r="F860" s="6"/>
    </row>
    <row r="861" spans="1:12" ht="15.75" customHeight="1">
      <c r="A861" s="40"/>
      <c r="B861" s="28"/>
      <c r="C861" s="25"/>
      <c r="D861" s="26"/>
      <c r="E861" s="74"/>
      <c r="F861" s="41"/>
      <c r="G861" s="29"/>
      <c r="H861" s="29"/>
      <c r="I861" s="28"/>
      <c r="J861" s="28"/>
      <c r="K861" s="28"/>
      <c r="L861" s="28"/>
    </row>
    <row r="862" spans="1:12" ht="15.75" customHeight="1">
      <c r="A862" s="28"/>
      <c r="B862" s="28"/>
      <c r="C862" s="25"/>
      <c r="D862" s="26"/>
      <c r="E862" s="74"/>
      <c r="F862" s="27"/>
      <c r="G862" s="29"/>
      <c r="H862" s="29"/>
      <c r="I862" s="28"/>
      <c r="J862" s="28"/>
      <c r="K862" s="28"/>
      <c r="L862" s="28"/>
    </row>
    <row r="863" spans="1:12" ht="15.75" customHeight="1">
      <c r="A863" s="28"/>
      <c r="B863" s="28"/>
      <c r="C863" s="25"/>
      <c r="D863" s="26"/>
      <c r="E863" s="74"/>
      <c r="F863" s="27"/>
      <c r="G863" s="29"/>
      <c r="H863" s="29"/>
      <c r="I863" s="28"/>
      <c r="J863" s="28"/>
      <c r="K863" s="28"/>
      <c r="L863" s="28"/>
    </row>
    <row r="864" spans="1:12" ht="15.75" customHeight="1">
      <c r="A864" s="28"/>
      <c r="B864" s="28"/>
      <c r="C864" s="25"/>
      <c r="D864" s="25"/>
      <c r="E864" s="74"/>
      <c r="F864" s="27"/>
      <c r="G864" s="29"/>
      <c r="H864" s="29"/>
      <c r="I864" s="28"/>
      <c r="J864" s="28"/>
      <c r="K864" s="28"/>
      <c r="L864" s="28"/>
    </row>
    <row r="865" spans="1:12" ht="15.75" customHeight="1">
      <c r="A865" s="28"/>
      <c r="B865" s="28"/>
      <c r="C865" s="25"/>
      <c r="D865" s="26"/>
      <c r="E865" s="74"/>
      <c r="F865" s="27"/>
      <c r="G865" s="29"/>
      <c r="H865" s="29"/>
      <c r="I865" s="28"/>
      <c r="J865" s="28"/>
      <c r="K865" s="28"/>
      <c r="L865" s="28"/>
    </row>
    <row r="866" spans="1:12" ht="15.75" customHeight="1">
      <c r="A866" s="28"/>
      <c r="B866" s="28"/>
      <c r="C866" s="25"/>
      <c r="D866" s="26"/>
      <c r="E866" s="74"/>
      <c r="F866" s="27"/>
      <c r="G866" s="29"/>
      <c r="H866" s="29"/>
      <c r="I866" s="28"/>
      <c r="J866" s="28"/>
      <c r="K866" s="28"/>
      <c r="L866" s="28"/>
    </row>
    <row r="867" spans="1:12" ht="15.75" customHeight="1">
      <c r="A867" s="28"/>
      <c r="B867" s="28"/>
      <c r="C867" s="25"/>
      <c r="D867" s="26"/>
      <c r="E867" s="74"/>
      <c r="F867" s="27"/>
      <c r="G867" s="29"/>
      <c r="H867" s="29"/>
      <c r="I867" s="28"/>
      <c r="J867" s="28"/>
      <c r="K867" s="28"/>
      <c r="L867" s="28"/>
    </row>
    <row r="868" spans="1:12" ht="15.75" customHeight="1">
      <c r="A868" s="28"/>
      <c r="B868" s="28"/>
      <c r="C868" s="25"/>
      <c r="D868" s="26"/>
      <c r="E868" s="74"/>
      <c r="F868" s="27"/>
      <c r="G868" s="29"/>
      <c r="H868" s="29"/>
      <c r="I868" s="99"/>
      <c r="J868" s="99"/>
      <c r="K868" s="28"/>
      <c r="L868" s="99"/>
    </row>
    <row r="869" spans="1:12" ht="15.75" customHeight="1">
      <c r="A869" s="28"/>
      <c r="B869" s="28"/>
      <c r="C869" s="25"/>
      <c r="D869" s="26"/>
      <c r="E869" s="74"/>
      <c r="F869" s="27"/>
      <c r="G869" s="29"/>
      <c r="H869" s="29"/>
      <c r="I869" s="99"/>
      <c r="J869" s="107"/>
      <c r="K869" s="99"/>
      <c r="L869" s="99"/>
    </row>
    <row r="870" spans="1:12" ht="15.75" customHeight="1">
      <c r="A870" s="28"/>
      <c r="B870" s="28"/>
      <c r="C870" s="25"/>
      <c r="D870" s="26"/>
      <c r="E870" s="74"/>
      <c r="F870" s="27"/>
      <c r="G870" s="29"/>
      <c r="H870" s="29"/>
      <c r="I870" s="99"/>
      <c r="J870" s="99"/>
      <c r="K870" s="99"/>
      <c r="L870" s="99"/>
    </row>
    <row r="871" spans="1:12" ht="15.75" customHeight="1">
      <c r="A871" s="99"/>
      <c r="B871" s="99"/>
      <c r="C871" s="109"/>
      <c r="D871" s="110"/>
      <c r="E871" s="74"/>
      <c r="F871" s="113"/>
      <c r="G871" s="111"/>
      <c r="H871" s="111"/>
      <c r="I871" s="112"/>
      <c r="J871" s="112"/>
      <c r="K871" s="112"/>
      <c r="L871" s="112"/>
    </row>
    <row r="872" spans="1:12" ht="15.75" customHeight="1">
      <c r="A872" s="122"/>
      <c r="B872" s="99"/>
      <c r="C872" s="25"/>
      <c r="D872" s="26"/>
      <c r="E872" s="74"/>
      <c r="F872" s="27"/>
      <c r="G872" s="29"/>
      <c r="H872" s="29"/>
      <c r="I872" s="99"/>
      <c r="J872" s="99"/>
      <c r="K872" s="99"/>
      <c r="L872" s="99"/>
    </row>
    <row r="873" spans="1:12" ht="15.75" customHeight="1">
      <c r="A873" s="122"/>
      <c r="B873" s="99"/>
      <c r="C873" s="109"/>
      <c r="D873" s="110"/>
      <c r="E873" s="74"/>
      <c r="F873" s="113"/>
      <c r="G873" s="111"/>
      <c r="H873" s="111"/>
      <c r="I873" s="112"/>
      <c r="J873" s="112"/>
      <c r="K873" s="112"/>
      <c r="L873" s="112"/>
    </row>
    <row r="874" spans="1:12" ht="15.75" customHeight="1">
      <c r="A874" s="112"/>
      <c r="B874" s="99"/>
      <c r="C874" s="109"/>
      <c r="D874" s="110"/>
      <c r="E874" s="74"/>
      <c r="F874" s="113"/>
      <c r="G874" s="111"/>
      <c r="H874" s="111"/>
      <c r="I874" s="112"/>
      <c r="J874" s="112"/>
      <c r="K874" s="112"/>
      <c r="L874" s="112"/>
    </row>
    <row r="875" spans="1:12" ht="15.75" customHeight="1">
      <c r="A875" s="112"/>
      <c r="B875" s="112"/>
      <c r="C875" s="109"/>
      <c r="D875" s="110"/>
      <c r="E875" s="74"/>
      <c r="F875" s="27"/>
      <c r="G875" s="111"/>
      <c r="H875" s="111"/>
      <c r="I875" s="112"/>
      <c r="J875" s="112"/>
      <c r="K875" s="112"/>
      <c r="L875" s="112"/>
    </row>
    <row r="876" spans="1:12" ht="15.75" customHeight="1">
      <c r="A876" s="122"/>
      <c r="B876" s="99"/>
      <c r="C876" s="109"/>
      <c r="D876" s="110"/>
      <c r="E876" s="74"/>
      <c r="F876" s="113"/>
      <c r="G876" s="111"/>
      <c r="H876" s="111"/>
      <c r="I876" s="112"/>
      <c r="J876" s="107"/>
      <c r="K876" s="112"/>
      <c r="L876" s="112"/>
    </row>
    <row r="877" spans="1:12" ht="15.75" customHeight="1">
      <c r="C877" s="93"/>
      <c r="D877" s="88"/>
      <c r="E877" s="6"/>
      <c r="F877" s="6"/>
    </row>
    <row r="878" spans="1:12" ht="15.75" customHeight="1">
      <c r="C878" s="115"/>
      <c r="D878" s="88"/>
      <c r="E878" s="6"/>
      <c r="F878" s="105"/>
    </row>
    <row r="879" spans="1:12" ht="15.75" customHeight="1">
      <c r="C879" s="2"/>
      <c r="D879" s="88"/>
      <c r="E879" s="6"/>
      <c r="F879" s="6"/>
    </row>
    <row r="880" spans="1:12" ht="15.75" customHeight="1">
      <c r="C880" s="2"/>
      <c r="D880" s="88"/>
      <c r="E880" s="6"/>
      <c r="F880" s="6"/>
    </row>
    <row r="881" spans="1:12" ht="15.75" customHeight="1">
      <c r="C881" s="2"/>
      <c r="D881" s="88"/>
      <c r="E881" s="6"/>
      <c r="F881" s="6"/>
    </row>
    <row r="882" spans="1:12" ht="15.75" customHeight="1">
      <c r="C882" s="2"/>
      <c r="D882" s="88"/>
      <c r="E882" s="6"/>
      <c r="F882" s="6"/>
    </row>
    <row r="883" spans="1:12" ht="15.75" customHeight="1">
      <c r="A883" s="40"/>
      <c r="B883" s="28"/>
      <c r="C883" s="25"/>
      <c r="D883" s="25"/>
      <c r="E883" s="76"/>
      <c r="F883" s="41"/>
      <c r="G883" s="29"/>
      <c r="H883" s="29"/>
      <c r="I883" s="28"/>
      <c r="J883" s="38"/>
      <c r="K883" s="28"/>
      <c r="L883" s="28"/>
    </row>
    <row r="884" spans="1:12" ht="15.75" customHeight="1">
      <c r="A884" s="28"/>
      <c r="B884" s="28"/>
      <c r="C884" s="25"/>
      <c r="D884" s="25"/>
      <c r="E884" s="74"/>
      <c r="F884" s="41"/>
      <c r="G884" s="29"/>
      <c r="H884" s="29"/>
      <c r="I884" s="28"/>
      <c r="J884" s="28"/>
      <c r="K884" s="28"/>
      <c r="L884" s="28"/>
    </row>
    <row r="885" spans="1:12" ht="15.75" customHeight="1">
      <c r="A885" s="44"/>
      <c r="B885" s="37"/>
      <c r="C885" s="25"/>
      <c r="D885" s="26"/>
      <c r="E885" s="74"/>
      <c r="F885" s="41"/>
      <c r="G885" s="28"/>
      <c r="H885" s="29"/>
      <c r="I885" s="28"/>
      <c r="J885" s="38"/>
      <c r="K885" s="28"/>
      <c r="L885" s="28"/>
    </row>
    <row r="886" spans="1:12" ht="15.75" customHeight="1">
      <c r="A886" s="28"/>
      <c r="B886" s="28"/>
      <c r="C886" s="109"/>
      <c r="D886" s="110"/>
      <c r="E886" s="74"/>
      <c r="F886" s="113"/>
      <c r="G886" s="111"/>
      <c r="H886" s="111"/>
      <c r="I886" s="112"/>
      <c r="J886" s="38"/>
      <c r="K886" s="28"/>
      <c r="L886" s="112"/>
    </row>
    <row r="887" spans="1:12" ht="15.75" customHeight="1">
      <c r="A887" s="28"/>
      <c r="B887" s="24"/>
      <c r="C887" s="25"/>
      <c r="D887" s="25"/>
      <c r="E887" s="76"/>
      <c r="F887" s="39"/>
      <c r="G887" s="29"/>
      <c r="H887" s="29"/>
      <c r="I887" s="28"/>
      <c r="J887" s="28"/>
    </row>
    <row r="888" spans="1:12" ht="15.75" customHeight="1">
      <c r="C888" s="2"/>
      <c r="D888" s="88"/>
      <c r="E888" s="6"/>
      <c r="F888" s="6"/>
    </row>
    <row r="889" spans="1:12" ht="15.75" customHeight="1">
      <c r="A889" s="28"/>
      <c r="B889" s="28"/>
      <c r="C889" s="25"/>
      <c r="D889" s="26"/>
      <c r="E889" s="74"/>
      <c r="F889" s="41"/>
      <c r="G889" s="29"/>
      <c r="H889" s="29"/>
      <c r="I889" s="28"/>
      <c r="J889" s="28"/>
      <c r="K889" s="28"/>
      <c r="L889" s="28"/>
    </row>
    <row r="890" spans="1:12" ht="15.75" customHeight="1">
      <c r="A890" s="28"/>
      <c r="B890" s="28"/>
      <c r="C890" s="25"/>
      <c r="D890" s="26"/>
      <c r="E890" s="74"/>
      <c r="F890" s="39"/>
      <c r="G890" s="29"/>
      <c r="H890" s="29"/>
      <c r="I890" s="28"/>
      <c r="J890" s="38"/>
      <c r="K890" s="28"/>
      <c r="L890" s="28"/>
    </row>
    <row r="891" spans="1:12" ht="15.75" customHeight="1">
      <c r="C891" s="2"/>
      <c r="D891" s="88"/>
      <c r="E891" s="6"/>
      <c r="F891" s="6"/>
    </row>
    <row r="892" spans="1:12" ht="15.75" customHeight="1">
      <c r="C892" s="2"/>
      <c r="D892" s="88"/>
      <c r="E892" s="6"/>
      <c r="F892" s="6"/>
    </row>
    <row r="893" spans="1:12" ht="15.75" customHeight="1">
      <c r="C893" s="2"/>
      <c r="D893" s="88"/>
      <c r="E893" s="6"/>
      <c r="F893" s="6"/>
    </row>
    <row r="894" spans="1:12" ht="15.75" customHeight="1">
      <c r="C894" s="2"/>
      <c r="D894" s="88"/>
      <c r="E894" s="6"/>
      <c r="F894" s="6"/>
    </row>
    <row r="895" spans="1:12" ht="15.75" customHeight="1">
      <c r="A895" s="28"/>
      <c r="B895" s="24"/>
      <c r="C895" s="25"/>
      <c r="D895" s="25"/>
      <c r="E895" s="76"/>
      <c r="F895" s="41"/>
      <c r="G895" s="29"/>
      <c r="H895" s="29"/>
      <c r="I895" s="28"/>
      <c r="J895" s="28"/>
    </row>
    <row r="896" spans="1:12" ht="15.75" customHeight="1">
      <c r="A896" s="28"/>
      <c r="B896" s="28"/>
      <c r="C896" s="25"/>
      <c r="D896" s="26"/>
      <c r="E896" s="74"/>
      <c r="F896" s="27"/>
      <c r="G896" s="29"/>
      <c r="H896" s="29"/>
      <c r="I896" s="28"/>
      <c r="J896" s="38"/>
      <c r="K896" s="28"/>
      <c r="L896" s="28"/>
    </row>
    <row r="897" spans="1:12" ht="15.75" customHeight="1">
      <c r="A897" s="23"/>
      <c r="B897" s="24"/>
      <c r="C897" s="25"/>
      <c r="D897" s="25"/>
      <c r="E897" s="76"/>
      <c r="F897" s="39"/>
      <c r="G897" s="29"/>
      <c r="H897" s="29"/>
      <c r="I897" s="28"/>
      <c r="J897" s="28"/>
    </row>
    <row r="898" spans="1:12" ht="15.75" customHeight="1">
      <c r="C898" s="2"/>
      <c r="D898" s="88"/>
      <c r="E898" s="6"/>
      <c r="F898" s="6"/>
    </row>
    <row r="899" spans="1:12" ht="15.75" customHeight="1">
      <c r="A899" s="99"/>
      <c r="B899" s="99"/>
      <c r="C899" s="25"/>
      <c r="D899" s="26"/>
      <c r="E899" s="74"/>
      <c r="F899" s="27"/>
      <c r="G899" s="29"/>
      <c r="H899" s="29"/>
      <c r="I899" s="99"/>
      <c r="J899" s="99"/>
      <c r="K899" s="99"/>
      <c r="L899" s="99"/>
    </row>
    <row r="900" spans="1:12" ht="15.75" customHeight="1">
      <c r="A900" s="28"/>
      <c r="B900" s="28"/>
      <c r="C900" s="109"/>
      <c r="D900" s="110"/>
      <c r="E900" s="74"/>
      <c r="F900" s="111"/>
      <c r="G900" s="111"/>
      <c r="H900" s="111"/>
      <c r="I900" s="112"/>
      <c r="J900" s="112"/>
      <c r="K900" s="28"/>
      <c r="L900" s="112"/>
    </row>
    <row r="901" spans="1:12" ht="15.75" customHeight="1">
      <c r="A901" s="112"/>
      <c r="B901" s="112"/>
      <c r="C901" s="109"/>
      <c r="D901" s="109"/>
      <c r="E901" s="74"/>
      <c r="F901" s="32"/>
      <c r="G901" s="111"/>
      <c r="H901" s="111"/>
      <c r="I901" s="112"/>
      <c r="J901" s="112"/>
      <c r="K901" s="112"/>
      <c r="L901" s="112"/>
    </row>
    <row r="902" spans="1:12" ht="15.75" customHeight="1">
      <c r="A902" s="28"/>
      <c r="B902" s="24"/>
      <c r="C902" s="25"/>
      <c r="D902" s="25"/>
      <c r="E902" s="76"/>
      <c r="F902" s="32"/>
      <c r="G902" s="29"/>
      <c r="H902" s="3"/>
      <c r="I902" s="1"/>
      <c r="J902" s="1"/>
    </row>
    <row r="903" spans="1:12" ht="15.75" customHeight="1">
      <c r="A903" s="28"/>
      <c r="B903" s="24"/>
      <c r="C903" s="25"/>
      <c r="D903" s="25"/>
      <c r="E903" s="76"/>
      <c r="F903" s="41"/>
      <c r="G903" s="29"/>
      <c r="H903" s="29"/>
      <c r="I903" s="28"/>
      <c r="J903" s="28"/>
    </row>
    <row r="904" spans="1:12" ht="15.75" customHeight="1">
      <c r="A904" s="44"/>
      <c r="B904" s="36"/>
      <c r="C904" s="25"/>
      <c r="D904" s="25"/>
      <c r="E904" s="76"/>
      <c r="F904" s="41"/>
      <c r="G904" s="3"/>
      <c r="H904" s="3"/>
      <c r="I904" s="1"/>
      <c r="J904" s="1"/>
    </row>
    <row r="905" spans="1:12" ht="15.75" customHeight="1">
      <c r="A905" s="44"/>
      <c r="B905" s="28"/>
      <c r="C905" s="25"/>
      <c r="D905" s="25"/>
      <c r="E905" s="76"/>
      <c r="F905" s="41"/>
      <c r="G905" s="29"/>
      <c r="H905" s="29"/>
      <c r="I905" s="28"/>
      <c r="J905" s="38"/>
      <c r="K905" s="28"/>
      <c r="L905" s="28"/>
    </row>
    <row r="906" spans="1:12" ht="15.75" customHeight="1">
      <c r="A906" s="11"/>
      <c r="B906" s="11"/>
      <c r="C906" s="2"/>
      <c r="D906" s="2"/>
      <c r="E906" s="3"/>
      <c r="F906" s="13"/>
    </row>
    <row r="907" spans="1:12" ht="15.75" customHeight="1">
      <c r="A907" s="112"/>
      <c r="B907" s="112"/>
      <c r="C907" s="109"/>
      <c r="D907" s="110"/>
      <c r="E907" s="74"/>
      <c r="F907" s="113"/>
      <c r="G907" s="111"/>
      <c r="H907" s="111"/>
      <c r="I907" s="112"/>
      <c r="J907" s="112"/>
      <c r="K907" s="112"/>
      <c r="L907" s="112"/>
    </row>
    <row r="908" spans="1:12" ht="15.75" customHeight="1">
      <c r="A908" s="99"/>
      <c r="B908" s="99"/>
      <c r="C908" s="25"/>
      <c r="D908" s="26"/>
      <c r="E908" s="74"/>
      <c r="F908" s="29"/>
      <c r="G908" s="29"/>
      <c r="H908" s="29"/>
      <c r="I908" s="99"/>
      <c r="J908" s="99"/>
      <c r="K908" s="99"/>
      <c r="L908" s="99"/>
    </row>
    <row r="909" spans="1:12" ht="15.75" customHeight="1">
      <c r="A909" s="23"/>
      <c r="B909" s="24"/>
      <c r="C909" s="25"/>
      <c r="D909" s="25"/>
      <c r="E909" s="76"/>
      <c r="F909" s="33"/>
      <c r="G909" s="29"/>
      <c r="H909" s="29"/>
      <c r="I909" s="28"/>
      <c r="J909" s="28"/>
    </row>
    <row r="910" spans="1:12" ht="15.75" customHeight="1">
      <c r="A910" s="23"/>
      <c r="B910" s="24"/>
      <c r="C910" s="25"/>
      <c r="D910" s="25"/>
      <c r="E910" s="76"/>
      <c r="F910" s="39"/>
      <c r="G910" s="29"/>
      <c r="H910" s="29"/>
      <c r="I910" s="28"/>
      <c r="J910" s="28"/>
    </row>
    <row r="911" spans="1:12" ht="15.75" customHeight="1">
      <c r="A911" s="40"/>
      <c r="B911" s="24"/>
      <c r="C911" s="25"/>
      <c r="D911" s="25"/>
      <c r="E911" s="76"/>
      <c r="F911" s="39"/>
      <c r="G911" s="29"/>
      <c r="H911" s="29"/>
      <c r="I911" s="28"/>
      <c r="J911" s="28"/>
    </row>
    <row r="912" spans="1:12" ht="15.75" customHeight="1">
      <c r="A912" s="40"/>
      <c r="B912" s="24"/>
      <c r="C912" s="25"/>
      <c r="D912" s="25"/>
      <c r="E912" s="76"/>
      <c r="F912" s="33"/>
      <c r="G912" s="3"/>
      <c r="H912" s="3"/>
      <c r="I912" s="1"/>
      <c r="J912" s="1"/>
    </row>
    <row r="913" spans="1:12" ht="15.75" customHeight="1">
      <c r="A913" s="112"/>
      <c r="B913" s="112"/>
      <c r="C913" s="109"/>
      <c r="D913" s="110"/>
      <c r="E913" s="74"/>
      <c r="F913" s="113"/>
      <c r="G913" s="111"/>
      <c r="H913" s="111"/>
      <c r="I913" s="112"/>
      <c r="J913" s="112"/>
      <c r="K913" s="112"/>
      <c r="L913" s="112"/>
    </row>
    <row r="914" spans="1:12" ht="15.75" customHeight="1">
      <c r="A914" s="112"/>
      <c r="B914" s="112"/>
      <c r="C914" s="109"/>
      <c r="D914" s="110"/>
      <c r="E914" s="74"/>
      <c r="F914" s="113"/>
      <c r="G914" s="111"/>
      <c r="H914" s="111"/>
      <c r="I914" s="112"/>
      <c r="J914" s="112"/>
      <c r="K914" s="112"/>
      <c r="L914" s="112"/>
    </row>
    <row r="915" spans="1:12" ht="15.75" customHeight="1">
      <c r="A915" s="112"/>
      <c r="B915" s="112"/>
      <c r="C915" s="109"/>
      <c r="D915" s="110"/>
      <c r="E915" s="74"/>
      <c r="F915" s="111"/>
      <c r="G915" s="111"/>
      <c r="H915" s="111"/>
      <c r="I915" s="112"/>
      <c r="J915" s="112"/>
      <c r="K915" s="112"/>
      <c r="L915" s="112"/>
    </row>
    <row r="916" spans="1:12" ht="15.75" customHeight="1">
      <c r="A916" s="40"/>
      <c r="B916" s="24"/>
      <c r="C916" s="25"/>
      <c r="D916" s="25"/>
      <c r="E916" s="76"/>
      <c r="F916" s="41"/>
      <c r="G916" s="29"/>
      <c r="H916" s="29"/>
      <c r="I916" s="28"/>
      <c r="J916" s="28"/>
    </row>
    <row r="917" spans="1:12" ht="15.75" customHeight="1">
      <c r="A917" s="40"/>
      <c r="B917" s="28"/>
      <c r="C917" s="25"/>
      <c r="D917" s="26"/>
      <c r="E917" s="74"/>
      <c r="F917" s="41"/>
      <c r="G917" s="29"/>
      <c r="H917" s="29"/>
      <c r="I917" s="28"/>
      <c r="J917" s="28"/>
      <c r="K917" s="28"/>
      <c r="L917" s="28"/>
    </row>
    <row r="918" spans="1:12" ht="15.75" customHeight="1">
      <c r="A918" s="23"/>
      <c r="B918" s="24"/>
      <c r="C918" s="25"/>
      <c r="D918" s="25"/>
      <c r="E918" s="76"/>
      <c r="F918" s="39"/>
      <c r="G918" s="29"/>
      <c r="H918" s="29"/>
      <c r="I918" s="28"/>
      <c r="J918" s="28"/>
    </row>
    <row r="919" spans="1:12" ht="15.75" customHeight="1">
      <c r="A919" s="112"/>
      <c r="B919" s="99"/>
      <c r="C919" s="109"/>
      <c r="D919" s="110"/>
      <c r="E919" s="74"/>
      <c r="F919" s="113"/>
      <c r="G919" s="111"/>
      <c r="H919" s="111"/>
      <c r="I919" s="112"/>
      <c r="J919" s="107"/>
      <c r="K919" s="112"/>
      <c r="L919" s="112"/>
    </row>
    <row r="920" spans="1:12" ht="15.75" customHeight="1">
      <c r="A920" s="40"/>
      <c r="B920" s="28"/>
      <c r="C920" s="25"/>
      <c r="D920" s="25"/>
      <c r="E920" s="76"/>
      <c r="F920" s="41"/>
      <c r="G920" s="29"/>
      <c r="H920" s="29"/>
      <c r="I920" s="28"/>
      <c r="J920" s="28"/>
      <c r="K920" s="28"/>
      <c r="L920" s="28"/>
    </row>
    <row r="921" spans="1:12" ht="15.75" customHeight="1">
      <c r="A921" s="28"/>
      <c r="B921" s="28"/>
      <c r="C921" s="25"/>
      <c r="D921" s="25"/>
      <c r="E921" s="76"/>
      <c r="F921" s="27"/>
      <c r="G921" s="29"/>
      <c r="H921" s="29"/>
      <c r="I921" s="28"/>
      <c r="J921" s="28"/>
      <c r="K921" s="28"/>
      <c r="L921" s="28"/>
    </row>
    <row r="922" spans="1:12" ht="15.75" customHeight="1">
      <c r="A922" s="28"/>
      <c r="B922" s="28"/>
      <c r="C922" s="25"/>
      <c r="D922" s="26"/>
      <c r="E922" s="74"/>
      <c r="F922" s="29"/>
      <c r="G922" s="29"/>
      <c r="H922" s="29"/>
      <c r="I922" s="28"/>
      <c r="J922" s="28"/>
      <c r="K922" s="28"/>
      <c r="L922" s="28"/>
    </row>
    <row r="923" spans="1:12" ht="15.75" customHeight="1">
      <c r="A923" s="28"/>
      <c r="B923" s="28"/>
      <c r="C923" s="25"/>
      <c r="D923" s="25"/>
      <c r="E923" s="76"/>
      <c r="F923" s="41"/>
      <c r="G923" s="29"/>
      <c r="H923" s="29"/>
      <c r="I923" s="28"/>
      <c r="J923" s="28"/>
      <c r="K923" s="28"/>
      <c r="L923" s="28"/>
    </row>
    <row r="924" spans="1:12" ht="15.75" customHeight="1">
      <c r="A924" s="40"/>
      <c r="B924" s="28"/>
      <c r="C924" s="25"/>
      <c r="D924" s="25"/>
      <c r="E924" s="74"/>
      <c r="F924" s="41"/>
      <c r="G924" s="29"/>
      <c r="H924" s="29"/>
      <c r="I924" s="28"/>
      <c r="J924" s="38"/>
      <c r="K924" s="28"/>
      <c r="L924" s="28"/>
    </row>
    <row r="925" spans="1:12" ht="15.75" customHeight="1">
      <c r="A925" s="28"/>
      <c r="B925" s="28"/>
      <c r="C925" s="25"/>
      <c r="D925" s="26"/>
      <c r="E925" s="74"/>
      <c r="F925" s="27"/>
      <c r="G925" s="29"/>
      <c r="H925" s="29"/>
      <c r="I925" s="28"/>
      <c r="J925" s="38"/>
      <c r="K925" s="28"/>
      <c r="L925" s="28"/>
    </row>
    <row r="926" spans="1:12" ht="15.75" customHeight="1">
      <c r="A926" s="40"/>
      <c r="B926" s="28"/>
      <c r="C926" s="25"/>
      <c r="D926" s="25"/>
      <c r="E926" s="74"/>
      <c r="F926" s="41"/>
      <c r="G926" s="29"/>
      <c r="H926" s="29"/>
      <c r="I926" s="28"/>
      <c r="J926" s="38"/>
      <c r="K926" s="28"/>
      <c r="L926" s="28"/>
    </row>
    <row r="927" spans="1:12" ht="15.75" customHeight="1">
      <c r="A927" s="28"/>
      <c r="B927" s="28"/>
      <c r="C927" s="25"/>
      <c r="D927" s="26"/>
      <c r="E927" s="74"/>
      <c r="F927" s="27"/>
      <c r="G927" s="29"/>
      <c r="H927" s="29"/>
      <c r="I927" s="28"/>
      <c r="J927" s="38"/>
      <c r="K927" s="28"/>
      <c r="L927" s="28"/>
    </row>
    <row r="928" spans="1:12" ht="15.75" customHeight="1">
      <c r="A928" s="28"/>
      <c r="B928" s="37"/>
      <c r="C928" s="25"/>
      <c r="D928" s="26"/>
      <c r="E928" s="76"/>
      <c r="F928" s="27"/>
      <c r="G928" s="29"/>
      <c r="H928" s="29"/>
      <c r="I928" s="28"/>
      <c r="J928" s="38"/>
      <c r="K928" s="28"/>
      <c r="L928" s="28"/>
    </row>
    <row r="929" spans="1:12" ht="15.75" customHeight="1">
      <c r="A929" s="28"/>
      <c r="B929" s="28"/>
      <c r="C929" s="25"/>
      <c r="D929" s="26"/>
      <c r="E929" s="74"/>
      <c r="F929" s="27"/>
      <c r="G929" s="29"/>
      <c r="H929" s="29"/>
      <c r="I929" s="28"/>
      <c r="J929" s="28"/>
      <c r="K929" s="28"/>
      <c r="L929" s="28"/>
    </row>
    <row r="930" spans="1:12" ht="15.75" customHeight="1">
      <c r="A930" s="1"/>
      <c r="B930" s="11"/>
      <c r="C930" s="2"/>
      <c r="D930" s="88"/>
      <c r="E930" s="6"/>
      <c r="F930" s="13"/>
    </row>
    <row r="931" spans="1:12" ht="15.75" customHeight="1">
      <c r="A931" s="28"/>
      <c r="B931" s="28"/>
      <c r="C931" s="25"/>
      <c r="D931" s="26"/>
      <c r="E931" s="74"/>
      <c r="F931" s="29"/>
      <c r="G931" s="29"/>
      <c r="H931" s="29"/>
      <c r="I931" s="28"/>
      <c r="J931" s="38"/>
      <c r="K931" s="28"/>
      <c r="L931" s="28"/>
    </row>
    <row r="932" spans="1:12" ht="15.75" customHeight="1">
      <c r="A932" s="28"/>
      <c r="B932" s="24"/>
      <c r="C932" s="25"/>
      <c r="D932" s="25"/>
      <c r="E932" s="76"/>
      <c r="F932" s="39"/>
      <c r="G932" s="29"/>
      <c r="H932" s="29"/>
      <c r="I932" s="28"/>
      <c r="J932" s="28"/>
    </row>
    <row r="933" spans="1:12" ht="15.75" customHeight="1">
      <c r="A933" s="28"/>
      <c r="B933" s="28"/>
      <c r="C933" s="25"/>
      <c r="D933" s="26"/>
      <c r="E933" s="76"/>
      <c r="F933" s="27"/>
      <c r="G933" s="29"/>
      <c r="H933" s="29"/>
      <c r="I933" s="28"/>
      <c r="J933" s="38"/>
      <c r="K933" s="28"/>
      <c r="L933" s="28"/>
    </row>
    <row r="934" spans="1:12" ht="15.75" customHeight="1">
      <c r="A934" s="28"/>
      <c r="B934" s="28"/>
      <c r="C934" s="25"/>
      <c r="D934" s="26"/>
      <c r="E934" s="74"/>
      <c r="F934" s="27"/>
      <c r="G934" s="29"/>
      <c r="H934" s="29"/>
      <c r="I934" s="28"/>
      <c r="J934" s="28"/>
      <c r="K934" s="28"/>
      <c r="L934" s="28"/>
    </row>
    <row r="935" spans="1:12" ht="15.75" customHeight="1">
      <c r="A935" s="99"/>
      <c r="B935" s="99"/>
      <c r="C935" s="25"/>
      <c r="D935" s="26"/>
      <c r="E935" s="74"/>
      <c r="F935" s="27"/>
      <c r="G935" s="29"/>
      <c r="H935" s="29"/>
      <c r="I935" s="99"/>
      <c r="J935" s="99"/>
      <c r="K935" s="99"/>
      <c r="L935" s="99"/>
    </row>
    <row r="936" spans="1:12" ht="15.75" customHeight="1">
      <c r="A936" s="112"/>
      <c r="B936" s="112"/>
      <c r="C936" s="109"/>
      <c r="D936" s="110"/>
      <c r="E936" s="74"/>
      <c r="F936" s="27"/>
      <c r="G936" s="111"/>
      <c r="H936" s="111"/>
      <c r="I936" s="112"/>
      <c r="J936" s="107"/>
      <c r="K936" s="112"/>
      <c r="L936" s="112"/>
    </row>
    <row r="937" spans="1:12" ht="15.75" customHeight="1">
      <c r="A937" s="40"/>
      <c r="B937" s="28"/>
      <c r="C937" s="25"/>
      <c r="D937" s="26"/>
      <c r="E937" s="74"/>
      <c r="F937" s="41"/>
      <c r="G937" s="29"/>
      <c r="H937" s="29"/>
      <c r="I937" s="28"/>
      <c r="J937" s="28"/>
      <c r="K937" s="28"/>
      <c r="L937" s="28"/>
    </row>
    <row r="938" spans="1:12" ht="15.75" customHeight="1">
      <c r="A938" s="40"/>
      <c r="B938" s="28"/>
      <c r="C938" s="25"/>
      <c r="D938" s="26"/>
      <c r="E938" s="74"/>
      <c r="F938" s="41"/>
      <c r="G938" s="29"/>
      <c r="H938" s="29"/>
      <c r="I938" s="28"/>
      <c r="J938" s="38"/>
      <c r="K938" s="28"/>
      <c r="L938" s="28"/>
    </row>
    <row r="939" spans="1:12" ht="15.75" customHeight="1">
      <c r="A939" s="28"/>
      <c r="B939" s="28"/>
      <c r="C939" s="25"/>
      <c r="D939" s="26"/>
      <c r="E939" s="74"/>
      <c r="F939" s="27"/>
      <c r="G939" s="29"/>
      <c r="H939" s="29"/>
      <c r="I939" s="28"/>
      <c r="J939" s="28"/>
      <c r="K939" s="28"/>
      <c r="L939" s="28"/>
    </row>
    <row r="940" spans="1:12" ht="15.75" customHeight="1">
      <c r="A940" s="40"/>
      <c r="B940" s="28"/>
      <c r="C940" s="25"/>
      <c r="D940" s="26"/>
      <c r="E940" s="74"/>
      <c r="F940" s="41"/>
      <c r="G940" s="29"/>
      <c r="H940" s="29"/>
      <c r="I940" s="28"/>
      <c r="J940" s="38"/>
      <c r="K940" s="28"/>
      <c r="L940" s="28"/>
    </row>
    <row r="941" spans="1:12" ht="15.75" customHeight="1">
      <c r="A941" s="28"/>
      <c r="B941" s="24"/>
      <c r="C941" s="25"/>
      <c r="D941" s="25"/>
      <c r="E941" s="76"/>
      <c r="F941" s="39"/>
      <c r="G941" s="29"/>
      <c r="H941" s="29"/>
      <c r="I941" s="28"/>
      <c r="J941" s="28"/>
    </row>
    <row r="942" spans="1:12" ht="15.75" customHeight="1">
      <c r="A942" s="44"/>
      <c r="B942" s="36"/>
      <c r="C942" s="25"/>
      <c r="D942" s="25"/>
      <c r="E942" s="76"/>
      <c r="F942" s="41"/>
      <c r="G942" s="29"/>
      <c r="H942" s="29"/>
      <c r="I942" s="28"/>
      <c r="J942" s="28"/>
    </row>
    <row r="943" spans="1:12" ht="15.75" customHeight="1">
      <c r="A943" s="23"/>
      <c r="B943" s="24"/>
      <c r="C943" s="25"/>
      <c r="D943" s="26"/>
      <c r="E943" s="74"/>
      <c r="F943" s="3"/>
      <c r="G943" s="3"/>
      <c r="H943" s="3"/>
      <c r="I943" s="1"/>
      <c r="J943" s="1"/>
    </row>
    <row r="944" spans="1:12" ht="15.75" customHeight="1">
      <c r="A944" s="28"/>
      <c r="B944" s="24"/>
      <c r="C944" s="25"/>
      <c r="D944" s="26"/>
      <c r="E944" s="74"/>
      <c r="F944" s="3"/>
      <c r="G944" s="3"/>
      <c r="H944" s="3"/>
      <c r="I944" s="1"/>
      <c r="J944" s="1"/>
    </row>
    <row r="945" spans="1:10" ht="15.75" customHeight="1">
      <c r="A945" s="28"/>
      <c r="B945" s="24"/>
      <c r="C945" s="25"/>
      <c r="D945" s="26"/>
      <c r="E945" s="74"/>
      <c r="F945" s="3"/>
      <c r="G945" s="3"/>
      <c r="H945" s="3"/>
      <c r="I945" s="1"/>
      <c r="J945" s="1"/>
    </row>
    <row r="946" spans="1:10" ht="15.75" customHeight="1">
      <c r="A946" s="28"/>
      <c r="B946" s="24"/>
      <c r="C946" s="25"/>
      <c r="D946" s="26"/>
      <c r="E946" s="74"/>
      <c r="F946" s="3"/>
      <c r="G946" s="3"/>
      <c r="H946" s="3"/>
      <c r="I946" s="1"/>
      <c r="J946" s="1"/>
    </row>
    <row r="947" spans="1:10" ht="15.75" customHeight="1">
      <c r="A947" s="23"/>
      <c r="B947" s="24"/>
      <c r="C947" s="25"/>
      <c r="D947" s="26"/>
      <c r="E947" s="74"/>
      <c r="F947" s="3"/>
      <c r="G947" s="3"/>
      <c r="H947" s="3"/>
      <c r="I947" s="1"/>
      <c r="J947" s="1"/>
    </row>
    <row r="948" spans="1:10" ht="15.75" customHeight="1">
      <c r="A948" s="23"/>
      <c r="B948" s="24"/>
      <c r="C948" s="25"/>
      <c r="D948" s="26"/>
      <c r="E948" s="74"/>
      <c r="F948" s="3"/>
      <c r="G948" s="3"/>
      <c r="H948" s="3"/>
      <c r="I948" s="1"/>
      <c r="J948" s="1"/>
    </row>
    <row r="949" spans="1:10" ht="15.75" customHeight="1">
      <c r="A949" s="28"/>
      <c r="B949" s="24"/>
      <c r="C949" s="25"/>
      <c r="D949" s="26"/>
      <c r="E949" s="74"/>
      <c r="F949" s="3"/>
      <c r="G949" s="3"/>
      <c r="H949" s="3"/>
      <c r="I949" s="1"/>
      <c r="J949" s="1"/>
    </row>
    <row r="950" spans="1:10" ht="15.75" customHeight="1">
      <c r="A950" s="28"/>
      <c r="B950" s="24"/>
      <c r="C950" s="25"/>
      <c r="D950" s="26"/>
      <c r="E950" s="74"/>
      <c r="F950" s="3"/>
      <c r="G950" s="3"/>
      <c r="H950" s="3"/>
      <c r="I950" s="1"/>
      <c r="J950" s="1"/>
    </row>
    <row r="951" spans="1:10" ht="15.75" customHeight="1">
      <c r="A951" s="23"/>
      <c r="B951" s="24"/>
      <c r="C951" s="25"/>
      <c r="D951" s="26"/>
      <c r="E951" s="74"/>
      <c r="F951" s="3"/>
      <c r="G951" s="3"/>
      <c r="H951" s="3"/>
      <c r="I951" s="1"/>
      <c r="J951" s="1"/>
    </row>
    <row r="952" spans="1:10" ht="15.75" customHeight="1">
      <c r="A952" s="23"/>
      <c r="B952" s="24"/>
      <c r="C952" s="25"/>
      <c r="D952" s="26"/>
      <c r="E952" s="74"/>
      <c r="F952" s="3"/>
      <c r="G952" s="3"/>
      <c r="H952" s="3"/>
      <c r="I952" s="1"/>
      <c r="J952" s="1"/>
    </row>
    <row r="953" spans="1:10" ht="15.75" customHeight="1">
      <c r="A953" s="28"/>
      <c r="B953" s="24"/>
      <c r="C953" s="25"/>
      <c r="D953" s="26"/>
      <c r="E953" s="74"/>
      <c r="F953" s="27"/>
      <c r="G953" s="29"/>
      <c r="H953" s="29"/>
      <c r="I953" s="28"/>
      <c r="J953" s="28"/>
    </row>
    <row r="954" spans="1:10" ht="15.75" customHeight="1">
      <c r="A954" s="23"/>
      <c r="B954" s="24"/>
      <c r="C954" s="25"/>
      <c r="D954" s="26"/>
      <c r="E954" s="74"/>
      <c r="F954" s="3"/>
      <c r="G954" s="3"/>
      <c r="H954" s="3"/>
      <c r="I954" s="1"/>
      <c r="J954" s="1"/>
    </row>
    <row r="955" spans="1:10" ht="15.75" customHeight="1">
      <c r="A955" s="23"/>
      <c r="B955" s="24"/>
      <c r="C955" s="25"/>
      <c r="D955" s="26"/>
      <c r="E955" s="74"/>
      <c r="F955" s="3"/>
      <c r="G955" s="3"/>
      <c r="H955" s="3"/>
      <c r="I955" s="1"/>
      <c r="J955" s="1"/>
    </row>
    <row r="956" spans="1:10" ht="15.75" customHeight="1">
      <c r="A956" s="23"/>
      <c r="B956" s="24"/>
      <c r="C956" s="25"/>
      <c r="D956" s="26"/>
      <c r="E956" s="74"/>
      <c r="F956" s="3"/>
      <c r="G956" s="3"/>
      <c r="H956" s="3"/>
      <c r="I956" s="1"/>
      <c r="J956" s="1"/>
    </row>
    <row r="957" spans="1:10" ht="15.75" customHeight="1">
      <c r="A957" s="28"/>
      <c r="B957" s="24"/>
      <c r="C957" s="25"/>
      <c r="D957" s="26"/>
      <c r="E957" s="74"/>
      <c r="F957" s="3"/>
      <c r="G957" s="3"/>
      <c r="H957" s="3"/>
      <c r="I957" s="1"/>
      <c r="J957" s="1"/>
    </row>
    <row r="958" spans="1:10" ht="15.75" customHeight="1">
      <c r="A958" s="23"/>
      <c r="B958" s="24"/>
      <c r="C958" s="25"/>
      <c r="D958" s="26"/>
      <c r="E958" s="74"/>
      <c r="F958" s="3"/>
      <c r="G958" s="3"/>
      <c r="H958" s="3"/>
      <c r="I958" s="1"/>
      <c r="J958" s="1"/>
    </row>
    <row r="959" spans="1:10" ht="15.75" customHeight="1">
      <c r="A959" s="28"/>
      <c r="B959" s="24"/>
      <c r="C959" s="25"/>
      <c r="D959" s="26"/>
      <c r="E959" s="74"/>
      <c r="F959" s="3"/>
      <c r="G959" s="3"/>
      <c r="H959" s="3"/>
      <c r="I959" s="1"/>
      <c r="J959" s="1"/>
    </row>
    <row r="960" spans="1:10" ht="15.75" customHeight="1">
      <c r="A960" s="28"/>
      <c r="B960" s="24"/>
      <c r="C960" s="25"/>
      <c r="D960" s="26"/>
      <c r="E960" s="74"/>
      <c r="F960" s="3"/>
      <c r="G960" s="3"/>
      <c r="H960" s="3"/>
      <c r="I960" s="1"/>
      <c r="J960" s="1"/>
    </row>
    <row r="961" spans="1:10" ht="15.75" customHeight="1">
      <c r="A961" s="23"/>
      <c r="B961" s="24"/>
      <c r="C961" s="25"/>
      <c r="D961" s="26"/>
      <c r="E961" s="74"/>
      <c r="F961" s="3"/>
      <c r="G961" s="3"/>
      <c r="H961" s="3"/>
      <c r="I961" s="1"/>
      <c r="J961" s="1"/>
    </row>
    <row r="962" spans="1:10" ht="15.75" customHeight="1">
      <c r="A962" s="28"/>
      <c r="B962" s="24"/>
      <c r="C962" s="25"/>
      <c r="D962" s="26"/>
      <c r="E962" s="74"/>
      <c r="F962" s="3"/>
      <c r="G962" s="3"/>
      <c r="H962" s="3"/>
      <c r="I962" s="1"/>
      <c r="J962" s="1"/>
    </row>
    <row r="963" spans="1:10" ht="15.75" customHeight="1">
      <c r="A963" s="23"/>
      <c r="B963" s="24"/>
      <c r="C963" s="25"/>
      <c r="D963" s="26"/>
      <c r="E963" s="74"/>
      <c r="F963" s="3"/>
      <c r="G963" s="3"/>
      <c r="H963" s="3"/>
      <c r="I963" s="1"/>
      <c r="J963" s="1"/>
    </row>
    <row r="964" spans="1:10" ht="15.75" customHeight="1">
      <c r="A964" s="23"/>
      <c r="B964" s="24"/>
      <c r="C964" s="25"/>
      <c r="D964" s="26"/>
      <c r="E964" s="74"/>
      <c r="F964" s="3"/>
      <c r="G964" s="3"/>
      <c r="H964" s="3"/>
      <c r="I964" s="1"/>
      <c r="J964" s="1"/>
    </row>
    <row r="965" spans="1:10" ht="15.75" customHeight="1">
      <c r="A965" s="28"/>
      <c r="B965" s="24"/>
      <c r="C965" s="25"/>
      <c r="D965" s="25"/>
      <c r="E965" s="74"/>
      <c r="F965" s="3"/>
      <c r="G965" s="3"/>
      <c r="H965" s="3"/>
      <c r="I965" s="1"/>
      <c r="J965" s="1"/>
    </row>
    <row r="966" spans="1:10" ht="15.75" customHeight="1">
      <c r="A966" s="23"/>
      <c r="B966" s="24"/>
      <c r="C966" s="25"/>
      <c r="D966" s="25"/>
      <c r="E966" s="74"/>
      <c r="F966" s="3"/>
      <c r="G966" s="3"/>
      <c r="H966" s="3"/>
      <c r="I966" s="1"/>
      <c r="J966" s="1"/>
    </row>
    <row r="967" spans="1:10" ht="15.75" customHeight="1">
      <c r="A967" s="23"/>
      <c r="B967" s="24"/>
      <c r="C967" s="25"/>
      <c r="D967" s="25"/>
      <c r="E967" s="74"/>
      <c r="F967" s="3"/>
      <c r="G967" s="3"/>
      <c r="H967" s="3"/>
      <c r="I967" s="1"/>
      <c r="J967" s="1"/>
    </row>
    <row r="968" spans="1:10" ht="15.75" customHeight="1">
      <c r="A968" s="23"/>
      <c r="B968" s="24"/>
      <c r="C968" s="25"/>
      <c r="D968" s="25"/>
      <c r="E968" s="74"/>
      <c r="F968" s="27"/>
      <c r="G968" s="29"/>
      <c r="H968" s="29"/>
      <c r="I968" s="28"/>
      <c r="J968" s="28"/>
    </row>
    <row r="969" spans="1:10" ht="15.75" customHeight="1">
      <c r="A969" s="23"/>
      <c r="B969" s="24"/>
      <c r="C969" s="25"/>
      <c r="D969" s="25"/>
      <c r="E969" s="74"/>
      <c r="F969" s="3"/>
      <c r="G969" s="3"/>
      <c r="H969" s="3"/>
      <c r="I969" s="1"/>
      <c r="J969" s="1"/>
    </row>
    <row r="970" spans="1:10" ht="15.75" customHeight="1">
      <c r="A970" s="23"/>
      <c r="B970" s="24"/>
      <c r="C970" s="25"/>
      <c r="D970" s="25"/>
      <c r="E970" s="74"/>
      <c r="F970" s="3"/>
      <c r="G970" s="3"/>
      <c r="H970" s="3"/>
      <c r="I970" s="1"/>
      <c r="J970" s="1"/>
    </row>
    <row r="971" spans="1:10" ht="15.75" customHeight="1">
      <c r="A971" s="28"/>
      <c r="B971" s="24"/>
      <c r="C971" s="25"/>
      <c r="D971" s="25"/>
      <c r="E971" s="74"/>
      <c r="F971" s="3"/>
      <c r="G971" s="3"/>
      <c r="H971" s="3"/>
      <c r="I971" s="1"/>
      <c r="J971" s="1"/>
    </row>
    <row r="972" spans="1:10" ht="15.75" customHeight="1">
      <c r="A972" s="28"/>
      <c r="B972" s="24"/>
      <c r="C972" s="25"/>
      <c r="D972" s="25"/>
      <c r="E972" s="74"/>
      <c r="F972" s="3"/>
      <c r="G972" s="29"/>
      <c r="H972" s="3"/>
      <c r="I972" s="1"/>
      <c r="J972" s="1"/>
    </row>
    <row r="973" spans="1:10" ht="15.75" customHeight="1">
      <c r="A973" s="23"/>
      <c r="B973" s="24"/>
      <c r="C973" s="25"/>
      <c r="D973" s="25"/>
      <c r="E973" s="74"/>
      <c r="F973" s="27"/>
      <c r="G973" s="29"/>
      <c r="H973" s="29"/>
      <c r="I973" s="28"/>
      <c r="J973" s="28"/>
    </row>
    <row r="974" spans="1:10" ht="15.75" customHeight="1">
      <c r="A974" s="28"/>
      <c r="B974" s="24"/>
      <c r="C974" s="25"/>
      <c r="D974" s="25"/>
      <c r="E974" s="74"/>
      <c r="F974" s="3"/>
      <c r="G974" s="3"/>
      <c r="H974" s="3"/>
      <c r="I974" s="1"/>
      <c r="J974" s="1"/>
    </row>
    <row r="975" spans="1:10" ht="15.75" customHeight="1">
      <c r="A975" s="28"/>
      <c r="B975" s="24"/>
      <c r="C975" s="25"/>
      <c r="D975" s="25"/>
      <c r="E975" s="74"/>
      <c r="F975" s="3"/>
      <c r="G975" s="3"/>
      <c r="H975" s="3"/>
      <c r="I975" s="1"/>
      <c r="J975" s="1"/>
    </row>
    <row r="976" spans="1:10" ht="15.75" customHeight="1">
      <c r="A976" s="23"/>
      <c r="B976" s="24"/>
      <c r="C976" s="25"/>
      <c r="D976" s="25"/>
      <c r="E976" s="74"/>
      <c r="F976" s="27"/>
      <c r="G976" s="3"/>
      <c r="H976" s="3"/>
      <c r="I976" s="1"/>
      <c r="J976" s="1"/>
    </row>
    <row r="977" spans="1:10" ht="15.75" customHeight="1">
      <c r="A977" s="28"/>
      <c r="B977" s="24"/>
      <c r="C977" s="25"/>
      <c r="D977" s="25"/>
      <c r="E977" s="74"/>
      <c r="F977" s="27"/>
      <c r="G977" s="3"/>
      <c r="H977" s="3"/>
      <c r="I977" s="1"/>
      <c r="J977" s="1"/>
    </row>
    <row r="978" spans="1:10" ht="15.75" customHeight="1">
      <c r="A978" s="28"/>
      <c r="B978" s="24"/>
      <c r="C978" s="25"/>
      <c r="D978" s="25"/>
      <c r="E978" s="74"/>
      <c r="F978" s="30"/>
      <c r="G978" s="3"/>
      <c r="H978" s="3"/>
      <c r="I978" s="1"/>
      <c r="J978" s="1"/>
    </row>
    <row r="979" spans="1:10" ht="15.75" customHeight="1">
      <c r="A979" s="23"/>
      <c r="B979" s="24"/>
      <c r="C979" s="25"/>
      <c r="D979" s="25"/>
      <c r="E979" s="74"/>
      <c r="F979" s="31"/>
      <c r="G979" s="28"/>
      <c r="H979" s="3"/>
      <c r="I979" s="1"/>
      <c r="J979" s="1"/>
    </row>
    <row r="980" spans="1:10" ht="15.75" customHeight="1">
      <c r="A980" s="23"/>
      <c r="B980" s="24"/>
      <c r="C980" s="25"/>
      <c r="D980" s="25"/>
      <c r="E980" s="74"/>
      <c r="F980" s="30"/>
      <c r="G980" s="3"/>
      <c r="H980" s="3"/>
      <c r="I980" s="1"/>
      <c r="J980" s="1"/>
    </row>
    <row r="981" spans="1:10" ht="15.75" customHeight="1">
      <c r="A981" s="23"/>
      <c r="B981" s="24"/>
      <c r="C981" s="25"/>
      <c r="D981" s="25"/>
      <c r="E981" s="74"/>
      <c r="F981" s="31"/>
      <c r="G981" s="29"/>
      <c r="H981" s="29"/>
      <c r="I981" s="28"/>
      <c r="J981" s="28"/>
    </row>
    <row r="982" spans="1:10" ht="15.75" customHeight="1">
      <c r="A982" s="28"/>
      <c r="B982" s="24"/>
      <c r="C982" s="25"/>
      <c r="D982" s="25"/>
      <c r="E982" s="74"/>
      <c r="F982" s="29"/>
      <c r="G982" s="28"/>
      <c r="H982" s="3"/>
      <c r="I982" s="1"/>
      <c r="J982" s="1"/>
    </row>
    <row r="983" spans="1:10" ht="15.75" customHeight="1">
      <c r="A983" s="23"/>
      <c r="B983" s="24"/>
      <c r="C983" s="25"/>
      <c r="D983" s="25"/>
      <c r="E983" s="74"/>
      <c r="F983" s="29"/>
      <c r="G983" s="27"/>
      <c r="H983" s="29"/>
      <c r="I983" s="28"/>
      <c r="J983" s="28"/>
    </row>
    <row r="984" spans="1:10" ht="15.75" customHeight="1">
      <c r="A984" s="28"/>
      <c r="B984" s="24"/>
      <c r="C984" s="25"/>
      <c r="D984" s="25"/>
      <c r="E984" s="76"/>
      <c r="F984" s="29"/>
      <c r="G984" s="27"/>
      <c r="H984" s="34"/>
      <c r="I984" s="35"/>
      <c r="J984" s="35"/>
    </row>
    <row r="985" spans="1:10" ht="15.75" customHeight="1">
      <c r="A985" s="23"/>
      <c r="B985" s="24"/>
      <c r="C985" s="25"/>
      <c r="D985" s="25"/>
      <c r="E985" s="76"/>
      <c r="F985" s="29"/>
      <c r="G985" s="29"/>
      <c r="H985" s="29"/>
      <c r="I985" s="28"/>
      <c r="J985" s="28"/>
    </row>
    <row r="986" spans="1:10" ht="15.75" customHeight="1">
      <c r="A986" s="28"/>
      <c r="B986" s="24"/>
      <c r="C986" s="25"/>
      <c r="D986" s="25"/>
      <c r="E986" s="76"/>
      <c r="F986" s="29"/>
      <c r="G986" s="29"/>
      <c r="H986" s="29"/>
      <c r="I986" s="28"/>
      <c r="J986" s="38"/>
    </row>
    <row r="987" spans="1:10" ht="15.75" customHeight="1">
      <c r="A987" s="28"/>
      <c r="B987" s="24"/>
      <c r="C987" s="25"/>
      <c r="D987" s="25"/>
      <c r="E987" s="76"/>
      <c r="F987" s="29"/>
      <c r="G987" s="29"/>
      <c r="H987" s="29"/>
      <c r="I987" s="28"/>
      <c r="J987" s="28"/>
    </row>
    <row r="988" spans="1:10" ht="15.75" customHeight="1">
      <c r="A988" s="23"/>
      <c r="B988" s="24"/>
      <c r="C988" s="25"/>
      <c r="D988" s="25"/>
      <c r="E988" s="76"/>
      <c r="F988" s="29"/>
      <c r="G988" s="29"/>
      <c r="H988" s="29"/>
      <c r="I988" s="28"/>
      <c r="J988" s="28"/>
    </row>
    <row r="989" spans="1:10" ht="15.75" customHeight="1">
      <c r="A989" s="23"/>
      <c r="B989" s="24"/>
      <c r="C989" s="25"/>
      <c r="D989" s="25"/>
      <c r="E989" s="74"/>
      <c r="F989" s="29"/>
      <c r="G989" s="29"/>
      <c r="H989" s="29"/>
      <c r="I989" s="28"/>
      <c r="J989" s="28"/>
    </row>
    <row r="990" spans="1:10" ht="15.75" customHeight="1">
      <c r="A990" s="23"/>
      <c r="B990" s="24"/>
      <c r="C990" s="25"/>
      <c r="D990" s="25"/>
      <c r="E990" s="76"/>
      <c r="F990" s="29"/>
      <c r="H990" s="32"/>
      <c r="I990" s="28"/>
      <c r="J990" s="28"/>
    </row>
    <row r="991" spans="1:10" ht="15.75" customHeight="1">
      <c r="A991" s="28"/>
      <c r="B991" s="24"/>
      <c r="C991" s="25"/>
      <c r="D991" s="25"/>
      <c r="E991" s="76"/>
      <c r="F991" s="29"/>
      <c r="G991" s="29"/>
      <c r="H991" s="29"/>
      <c r="I991" s="28"/>
      <c r="J991" s="28"/>
    </row>
    <row r="992" spans="1:10" ht="15.75" customHeight="1">
      <c r="A992" s="1"/>
      <c r="B992" s="1"/>
      <c r="C992" s="2"/>
      <c r="D992" s="2"/>
      <c r="E992" s="3"/>
      <c r="F992" s="3"/>
    </row>
    <row r="993" spans="1:6" ht="15.75" customHeight="1">
      <c r="A993" s="5"/>
      <c r="B993" s="1"/>
      <c r="C993" s="2"/>
      <c r="D993" s="2"/>
      <c r="E993" s="3"/>
      <c r="F993" s="3"/>
    </row>
    <row r="994" spans="1:6" ht="15.75" customHeight="1">
      <c r="A994" s="7"/>
      <c r="B994" s="1"/>
      <c r="C994" s="2"/>
      <c r="D994" s="2"/>
      <c r="E994" s="3"/>
      <c r="F994" s="3"/>
    </row>
    <row r="995" spans="1:6" ht="15.75" customHeight="1"/>
    <row r="996" spans="1:6" ht="15.75" customHeight="1"/>
    <row r="997" spans="1:6" ht="15.75" customHeight="1"/>
    <row r="998" spans="1:6" ht="15.75" customHeight="1"/>
    <row r="999" spans="1:6" ht="15.75" customHeight="1"/>
    <row r="1000" spans="1:6" ht="15.75" customHeight="1"/>
  </sheetData>
  <sortState xmlns:xlrd2="http://schemas.microsoft.com/office/spreadsheetml/2017/richdata2" ref="A1:L1000">
    <sortCondition ref="F1:F1000"/>
  </sortState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3">
        <v>107</v>
      </c>
      <c r="J1" s="3">
        <v>108</v>
      </c>
      <c r="K1" s="3">
        <v>109</v>
      </c>
      <c r="L1" s="6">
        <v>110</v>
      </c>
      <c r="M1" s="6">
        <v>111</v>
      </c>
      <c r="N1" s="6">
        <v>112</v>
      </c>
      <c r="O1" s="6">
        <v>113</v>
      </c>
      <c r="P1" s="3">
        <v>114</v>
      </c>
      <c r="Q1" s="3"/>
      <c r="R1" s="3">
        <v>115</v>
      </c>
      <c r="S1" s="3"/>
      <c r="T1" s="3">
        <v>116</v>
      </c>
      <c r="U1" s="3"/>
      <c r="V1" s="6">
        <v>117</v>
      </c>
      <c r="W1" s="6"/>
      <c r="X1" s="1"/>
      <c r="Y1" s="3"/>
    </row>
    <row r="2" spans="1:26">
      <c r="A2" s="1"/>
      <c r="B2" s="1"/>
      <c r="C2" s="60" t="s">
        <v>2421</v>
      </c>
      <c r="D2" s="60" t="s">
        <v>2422</v>
      </c>
      <c r="E2" s="60" t="s">
        <v>2423</v>
      </c>
      <c r="F2" s="60" t="s">
        <v>2424</v>
      </c>
      <c r="G2" s="60" t="s">
        <v>2425</v>
      </c>
      <c r="H2" s="60" t="s">
        <v>2426</v>
      </c>
      <c r="I2" s="61" t="s">
        <v>2427</v>
      </c>
      <c r="J2" s="61" t="s">
        <v>2428</v>
      </c>
      <c r="K2" s="61">
        <v>2948</v>
      </c>
      <c r="L2" s="61">
        <v>3720</v>
      </c>
      <c r="M2" s="61">
        <v>3585</v>
      </c>
      <c r="N2" s="6">
        <v>3195</v>
      </c>
      <c r="O2" s="6">
        <v>3549</v>
      </c>
      <c r="P2" s="3">
        <v>3198</v>
      </c>
      <c r="Q2" s="6"/>
      <c r="R2" s="3">
        <v>3055</v>
      </c>
      <c r="S2" s="6"/>
      <c r="T2" s="3">
        <v>2965</v>
      </c>
      <c r="U2" s="6"/>
      <c r="V2" s="6">
        <v>3425</v>
      </c>
      <c r="W2" s="6"/>
      <c r="X2" s="1"/>
      <c r="Y2" s="6" t="s">
        <v>2429</v>
      </c>
    </row>
    <row r="3" spans="1:26">
      <c r="A3" s="1"/>
      <c r="B3" s="1"/>
      <c r="C3" s="60"/>
      <c r="D3" s="60"/>
      <c r="E3" s="60"/>
      <c r="F3" s="60"/>
      <c r="G3" s="60"/>
      <c r="H3" s="60"/>
      <c r="I3" s="61"/>
      <c r="J3" s="61"/>
      <c r="K3" s="61"/>
      <c r="L3" s="61"/>
      <c r="M3" s="61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spans="1:26">
      <c r="A5" s="1" t="s">
        <v>1076</v>
      </c>
      <c r="B5" s="5" t="s">
        <v>1075</v>
      </c>
      <c r="C5" s="6" t="s">
        <v>2430</v>
      </c>
      <c r="D5" s="6" t="s">
        <v>2430</v>
      </c>
      <c r="E5" s="6" t="s">
        <v>2430</v>
      </c>
      <c r="F5" s="6" t="s">
        <v>2430</v>
      </c>
      <c r="G5" s="6" t="s">
        <v>2430</v>
      </c>
      <c r="H5" s="62">
        <v>294</v>
      </c>
      <c r="I5" s="63">
        <v>268</v>
      </c>
      <c r="J5" s="63">
        <v>566</v>
      </c>
      <c r="K5" s="63">
        <v>523</v>
      </c>
      <c r="L5" s="63">
        <v>735</v>
      </c>
      <c r="M5" s="63">
        <v>359</v>
      </c>
      <c r="N5" s="62">
        <v>145</v>
      </c>
      <c r="O5" s="64" t="s">
        <v>2431</v>
      </c>
      <c r="P5" s="3" t="s">
        <v>2431</v>
      </c>
      <c r="Q5" s="65">
        <v>0</v>
      </c>
      <c r="R5" s="3" t="s">
        <v>2431</v>
      </c>
      <c r="S5" s="65">
        <v>0</v>
      </c>
      <c r="T5" s="66">
        <v>1070</v>
      </c>
      <c r="U5" s="65">
        <f>(1-T5/2965)*80+10</f>
        <v>61.129848229342329</v>
      </c>
      <c r="V5" s="62">
        <v>56</v>
      </c>
      <c r="W5" s="67">
        <f t="shared" ref="W5:W11" si="0">(1-V5/3425)*80+20</f>
        <v>98.691970802919712</v>
      </c>
      <c r="X5" s="1"/>
      <c r="Y5" s="65">
        <f t="shared" ref="Y5:Y70" si="1">(SUM(S5,U5,W5)-MIN(S5,U5,W5))/2</f>
        <v>79.910909516131028</v>
      </c>
    </row>
    <row r="6" spans="1:26">
      <c r="A6" s="1" t="s">
        <v>17</v>
      </c>
      <c r="B6" s="1" t="s">
        <v>17</v>
      </c>
      <c r="C6" s="6" t="s">
        <v>2430</v>
      </c>
      <c r="D6" s="6" t="s">
        <v>2430</v>
      </c>
      <c r="E6" s="6" t="s">
        <v>2430</v>
      </c>
      <c r="F6" s="6" t="s">
        <v>2430</v>
      </c>
      <c r="G6" s="6" t="s">
        <v>2430</v>
      </c>
      <c r="H6" s="6" t="s">
        <v>2430</v>
      </c>
      <c r="I6" s="6" t="s">
        <v>2430</v>
      </c>
      <c r="J6" s="62">
        <v>41</v>
      </c>
      <c r="K6" s="62">
        <v>16</v>
      </c>
      <c r="L6" s="62">
        <v>26</v>
      </c>
      <c r="M6" s="62">
        <v>12</v>
      </c>
      <c r="N6" s="6" t="s">
        <v>634</v>
      </c>
      <c r="O6" s="62">
        <v>7</v>
      </c>
      <c r="P6" s="62">
        <v>46</v>
      </c>
      <c r="Q6" s="65">
        <f>(1-P6/3198)*80+20</f>
        <v>98.84928080050031</v>
      </c>
      <c r="R6" s="62">
        <v>3</v>
      </c>
      <c r="S6" s="65">
        <f>(1-R6/3055)*80+20</f>
        <v>99.921440261865797</v>
      </c>
      <c r="T6" s="62">
        <v>23</v>
      </c>
      <c r="U6" s="65">
        <f>(1-T6/2965)*80+20</f>
        <v>99.379426644182132</v>
      </c>
      <c r="V6" s="62">
        <v>59</v>
      </c>
      <c r="W6" s="67">
        <f t="shared" si="0"/>
        <v>98.621897810218982</v>
      </c>
      <c r="X6" s="1"/>
      <c r="Y6" s="65">
        <f t="shared" si="1"/>
        <v>99.650433453023965</v>
      </c>
    </row>
    <row r="7" spans="1:26">
      <c r="A7" s="1" t="s">
        <v>448</v>
      </c>
      <c r="B7" s="1" t="s">
        <v>447</v>
      </c>
      <c r="C7" s="6" t="s">
        <v>2430</v>
      </c>
      <c r="D7" s="6" t="s">
        <v>2430</v>
      </c>
      <c r="E7" s="6" t="s">
        <v>2430</v>
      </c>
      <c r="F7" s="6" t="s">
        <v>2430</v>
      </c>
      <c r="G7" s="6" t="s">
        <v>2430</v>
      </c>
      <c r="H7" s="6" t="s">
        <v>2430</v>
      </c>
      <c r="I7" s="6" t="s">
        <v>2430</v>
      </c>
      <c r="J7" s="6" t="s">
        <v>2430</v>
      </c>
      <c r="K7" s="6" t="s">
        <v>2430</v>
      </c>
      <c r="L7" s="6" t="s">
        <v>2430</v>
      </c>
      <c r="M7" s="6" t="s">
        <v>2430</v>
      </c>
      <c r="N7" s="6" t="s">
        <v>2430</v>
      </c>
      <c r="O7" s="6" t="s">
        <v>2430</v>
      </c>
      <c r="P7" s="6" t="s">
        <v>2430</v>
      </c>
      <c r="Q7" s="65">
        <v>0</v>
      </c>
      <c r="R7" s="6" t="s">
        <v>2430</v>
      </c>
      <c r="S7" s="65">
        <v>0</v>
      </c>
      <c r="T7" s="66">
        <v>452</v>
      </c>
      <c r="U7" s="65">
        <f>(1-T7/2965)*80+10</f>
        <v>77.804384485666105</v>
      </c>
      <c r="V7" s="62">
        <v>73</v>
      </c>
      <c r="W7" s="67">
        <f t="shared" si="0"/>
        <v>98.294890510948903</v>
      </c>
      <c r="X7" s="1"/>
      <c r="Y7" s="65">
        <f t="shared" si="1"/>
        <v>88.049637498307504</v>
      </c>
    </row>
    <row r="8" spans="1:26">
      <c r="A8" s="9" t="s">
        <v>785</v>
      </c>
      <c r="B8" s="9" t="s">
        <v>784</v>
      </c>
      <c r="C8" s="6" t="s">
        <v>2430</v>
      </c>
      <c r="D8" s="6" t="s">
        <v>2430</v>
      </c>
      <c r="E8" s="6" t="s">
        <v>2430</v>
      </c>
      <c r="F8" s="6" t="s">
        <v>2430</v>
      </c>
      <c r="G8" s="6" t="s">
        <v>2430</v>
      </c>
      <c r="H8" s="6" t="s">
        <v>2430</v>
      </c>
      <c r="I8" s="6" t="s">
        <v>2430</v>
      </c>
      <c r="J8" s="6" t="s">
        <v>2430</v>
      </c>
      <c r="K8" s="6" t="s">
        <v>2430</v>
      </c>
      <c r="L8" s="6" t="s">
        <v>2430</v>
      </c>
      <c r="M8" s="6" t="s">
        <v>2430</v>
      </c>
      <c r="N8" s="6" t="s">
        <v>2430</v>
      </c>
      <c r="O8" s="6" t="s">
        <v>2430</v>
      </c>
      <c r="P8" s="6" t="s">
        <v>2430</v>
      </c>
      <c r="Q8" s="65">
        <v>0</v>
      </c>
      <c r="R8" s="6" t="s">
        <v>2430</v>
      </c>
      <c r="S8" s="65">
        <v>0</v>
      </c>
      <c r="T8" s="63">
        <v>161</v>
      </c>
      <c r="U8" s="65">
        <f>(1-T8/2965)*80+15</f>
        <v>90.655986509274868</v>
      </c>
      <c r="V8" s="62">
        <v>84</v>
      </c>
      <c r="W8" s="67">
        <f t="shared" si="0"/>
        <v>98.037956204379554</v>
      </c>
      <c r="X8" s="1"/>
      <c r="Y8" s="65">
        <f t="shared" si="1"/>
        <v>94.346971356827211</v>
      </c>
    </row>
    <row r="9" spans="1:26">
      <c r="A9" s="1" t="s">
        <v>781</v>
      </c>
      <c r="B9" s="5" t="s">
        <v>780</v>
      </c>
      <c r="C9" s="68">
        <v>1430</v>
      </c>
      <c r="D9" s="69">
        <v>1040</v>
      </c>
      <c r="E9" s="6" t="s">
        <v>634</v>
      </c>
      <c r="F9" s="63">
        <v>733</v>
      </c>
      <c r="G9" s="3" t="s">
        <v>634</v>
      </c>
      <c r="H9" s="66">
        <v>2151</v>
      </c>
      <c r="I9" s="3" t="s">
        <v>634</v>
      </c>
      <c r="J9" s="68">
        <v>2495</v>
      </c>
      <c r="K9" s="3" t="s">
        <v>634</v>
      </c>
      <c r="L9" s="6" t="s">
        <v>634</v>
      </c>
      <c r="M9" s="62">
        <v>151</v>
      </c>
      <c r="N9" s="63">
        <v>309</v>
      </c>
      <c r="O9" s="66">
        <v>933</v>
      </c>
      <c r="P9" s="3" t="s">
        <v>634</v>
      </c>
      <c r="Q9" s="65">
        <v>0</v>
      </c>
      <c r="R9" s="66">
        <v>671</v>
      </c>
      <c r="S9" s="65">
        <f>(1-R9/3055)*80+10</f>
        <v>72.428805237315871</v>
      </c>
      <c r="T9" s="66">
        <v>370</v>
      </c>
      <c r="U9" s="65">
        <f t="shared" ref="U9:U10" si="2">(1-T9/2965)*80+10</f>
        <v>80.016863406408092</v>
      </c>
      <c r="V9" s="62">
        <v>196</v>
      </c>
      <c r="W9" s="67">
        <f t="shared" si="0"/>
        <v>95.421897810218979</v>
      </c>
      <c r="X9" s="1"/>
      <c r="Y9" s="65">
        <f t="shared" si="1"/>
        <v>87.719380608313543</v>
      </c>
    </row>
    <row r="10" spans="1:26">
      <c r="A10" s="28" t="s">
        <v>754</v>
      </c>
      <c r="B10" s="23" t="s">
        <v>753</v>
      </c>
      <c r="C10" s="70">
        <v>2393</v>
      </c>
      <c r="D10" s="71">
        <v>2905</v>
      </c>
      <c r="E10" s="71">
        <v>2176</v>
      </c>
      <c r="F10" s="27" t="s">
        <v>634</v>
      </c>
      <c r="G10" s="71">
        <v>1784</v>
      </c>
      <c r="H10" s="72">
        <v>1603</v>
      </c>
      <c r="I10" s="71">
        <v>2241</v>
      </c>
      <c r="J10" s="27" t="s">
        <v>634</v>
      </c>
      <c r="K10" s="71">
        <v>1621</v>
      </c>
      <c r="L10" s="72">
        <v>1543</v>
      </c>
      <c r="M10" s="73">
        <v>1066</v>
      </c>
      <c r="N10" s="71">
        <v>1563</v>
      </c>
      <c r="O10" s="74" t="s">
        <v>634</v>
      </c>
      <c r="P10" s="71">
        <v>1262</v>
      </c>
      <c r="Q10" s="75">
        <f>(1-P10/3198)*80+5</f>
        <v>53.4302689180738</v>
      </c>
      <c r="R10" s="76" t="s">
        <v>634</v>
      </c>
      <c r="S10" s="75">
        <v>0</v>
      </c>
      <c r="T10" s="72">
        <v>416</v>
      </c>
      <c r="U10" s="75">
        <f t="shared" si="2"/>
        <v>78.775716694772342</v>
      </c>
      <c r="V10" s="77">
        <v>198</v>
      </c>
      <c r="W10" s="78">
        <f t="shared" si="0"/>
        <v>95.375182481751821</v>
      </c>
      <c r="X10" s="28"/>
      <c r="Y10" s="75">
        <f t="shared" si="1"/>
        <v>87.075449588262074</v>
      </c>
      <c r="Z10" s="28"/>
    </row>
    <row r="11" spans="1:26">
      <c r="A11" s="9" t="s">
        <v>24</v>
      </c>
      <c r="B11" s="9" t="s">
        <v>23</v>
      </c>
      <c r="C11" s="6" t="s">
        <v>2430</v>
      </c>
      <c r="D11" s="6" t="s">
        <v>2430</v>
      </c>
      <c r="E11" s="6" t="s">
        <v>2430</v>
      </c>
      <c r="F11" s="6" t="s">
        <v>2430</v>
      </c>
      <c r="G11" s="6" t="s">
        <v>2430</v>
      </c>
      <c r="H11" s="6" t="s">
        <v>2430</v>
      </c>
      <c r="I11" s="6" t="s">
        <v>2430</v>
      </c>
      <c r="J11" s="6" t="s">
        <v>2430</v>
      </c>
      <c r="K11" s="6" t="s">
        <v>2430</v>
      </c>
      <c r="L11" s="6" t="s">
        <v>2430</v>
      </c>
      <c r="M11" s="6" t="s">
        <v>2430</v>
      </c>
      <c r="N11" s="6" t="s">
        <v>2430</v>
      </c>
      <c r="O11" s="6" t="s">
        <v>2430</v>
      </c>
      <c r="P11" s="6" t="s">
        <v>2430</v>
      </c>
      <c r="Q11" s="65">
        <v>0</v>
      </c>
      <c r="R11" s="6" t="s">
        <v>2430</v>
      </c>
      <c r="S11" s="65">
        <v>0</v>
      </c>
      <c r="T11" s="68">
        <v>1737</v>
      </c>
      <c r="U11" s="65">
        <f>(1-T11/2965)*80+5</f>
        <v>38.133220910623947</v>
      </c>
      <c r="V11" s="62">
        <v>201</v>
      </c>
      <c r="W11" s="67">
        <f t="shared" si="0"/>
        <v>95.305109489051091</v>
      </c>
      <c r="X11" s="1"/>
      <c r="Y11" s="65">
        <f t="shared" si="1"/>
        <v>66.719165199837519</v>
      </c>
    </row>
    <row r="12" spans="1:26">
      <c r="A12" s="1" t="s">
        <v>876</v>
      </c>
      <c r="B12" s="5" t="s">
        <v>875</v>
      </c>
      <c r="C12" s="6" t="s">
        <v>2430</v>
      </c>
      <c r="D12" s="6" t="s">
        <v>2430</v>
      </c>
      <c r="E12" s="6" t="s">
        <v>2430</v>
      </c>
      <c r="F12" s="6" t="s">
        <v>2430</v>
      </c>
      <c r="G12" s="6" t="s">
        <v>2430</v>
      </c>
      <c r="H12" s="6" t="s">
        <v>2430</v>
      </c>
      <c r="I12" s="6" t="s">
        <v>2430</v>
      </c>
      <c r="J12" s="6" t="s">
        <v>2430</v>
      </c>
      <c r="K12" s="6" t="s">
        <v>2430</v>
      </c>
      <c r="L12" s="6" t="s">
        <v>2430</v>
      </c>
      <c r="M12" s="6" t="s">
        <v>2430</v>
      </c>
      <c r="N12" s="63">
        <v>280</v>
      </c>
      <c r="O12" s="63">
        <v>308</v>
      </c>
      <c r="P12" s="63">
        <v>309</v>
      </c>
      <c r="Q12" s="65">
        <f>(1-P12/3198)*80+15</f>
        <v>87.270168855534706</v>
      </c>
      <c r="R12" s="66">
        <v>527</v>
      </c>
      <c r="S12" s="65">
        <f>(1-R12/3055)*80+10</f>
        <v>76.199672667757767</v>
      </c>
      <c r="T12" s="3" t="s">
        <v>634</v>
      </c>
      <c r="U12" s="65">
        <v>0</v>
      </c>
      <c r="V12" s="63">
        <v>209</v>
      </c>
      <c r="W12" s="67">
        <f t="shared" ref="W12:W20" si="3">(1-V11/3425)*80+15</f>
        <v>90.305109489051091</v>
      </c>
      <c r="X12" s="1"/>
      <c r="Y12" s="65">
        <f t="shared" si="1"/>
        <v>83.252391078404429</v>
      </c>
    </row>
    <row r="13" spans="1:26">
      <c r="A13" s="1" t="s">
        <v>2432</v>
      </c>
      <c r="B13" s="1" t="s">
        <v>18</v>
      </c>
      <c r="C13" s="68">
        <v>1402</v>
      </c>
      <c r="D13" s="69">
        <v>1428</v>
      </c>
      <c r="E13" s="68">
        <v>996</v>
      </c>
      <c r="F13" s="6" t="s">
        <v>634</v>
      </c>
      <c r="G13" s="66">
        <v>868</v>
      </c>
      <c r="H13" s="63">
        <v>1081</v>
      </c>
      <c r="I13" s="68">
        <v>1767</v>
      </c>
      <c r="J13" s="66">
        <v>1136</v>
      </c>
      <c r="K13" s="68">
        <v>1333</v>
      </c>
      <c r="L13" s="63">
        <v>828</v>
      </c>
      <c r="M13" s="63">
        <v>1452</v>
      </c>
      <c r="N13" s="63">
        <v>552</v>
      </c>
      <c r="O13" s="66">
        <v>1145</v>
      </c>
      <c r="P13" s="66">
        <v>800</v>
      </c>
      <c r="Q13" s="65">
        <f t="shared" ref="Q13:Q14" si="4">(1-P13/3198)*80+10</f>
        <v>69.987492182614133</v>
      </c>
      <c r="R13" s="68">
        <v>1682</v>
      </c>
      <c r="S13" s="65">
        <f t="shared" ref="S13:S14" si="5">(1-R13/3055)*80+5</f>
        <v>40.954173486088379</v>
      </c>
      <c r="T13" s="66">
        <v>1066</v>
      </c>
      <c r="U13" s="65">
        <f>(1-T13/2965)*80+10</f>
        <v>61.237774030354132</v>
      </c>
      <c r="V13" s="63">
        <v>378</v>
      </c>
      <c r="W13" s="67">
        <f t="shared" si="3"/>
        <v>90.118248175182487</v>
      </c>
      <c r="X13" s="1"/>
      <c r="Y13" s="65">
        <f t="shared" si="1"/>
        <v>75.678011102768295</v>
      </c>
    </row>
    <row r="14" spans="1:26">
      <c r="A14" s="11" t="s">
        <v>835</v>
      </c>
      <c r="B14" s="79" t="s">
        <v>745</v>
      </c>
      <c r="C14" s="6" t="s">
        <v>2430</v>
      </c>
      <c r="D14" s="6" t="s">
        <v>2430</v>
      </c>
      <c r="E14" s="6" t="s">
        <v>2430</v>
      </c>
      <c r="F14" s="6" t="s">
        <v>2430</v>
      </c>
      <c r="G14" s="6" t="s">
        <v>2430</v>
      </c>
      <c r="H14" s="6" t="s">
        <v>2430</v>
      </c>
      <c r="I14" s="6" t="s">
        <v>2430</v>
      </c>
      <c r="J14" s="6" t="s">
        <v>2430</v>
      </c>
      <c r="K14" s="6" t="s">
        <v>2430</v>
      </c>
      <c r="L14" s="6" t="s">
        <v>2430</v>
      </c>
      <c r="M14" s="6" t="s">
        <v>2430</v>
      </c>
      <c r="N14" s="6" t="s">
        <v>2430</v>
      </c>
      <c r="O14" s="6" t="s">
        <v>2430</v>
      </c>
      <c r="P14" s="66">
        <v>666</v>
      </c>
      <c r="Q14" s="65">
        <f t="shared" si="4"/>
        <v>73.339587242026269</v>
      </c>
      <c r="R14" s="68">
        <v>1534</v>
      </c>
      <c r="S14" s="65">
        <f t="shared" si="5"/>
        <v>44.829787234042556</v>
      </c>
      <c r="T14" s="63">
        <v>195</v>
      </c>
      <c r="U14" s="65">
        <f>(1-T14/2965)*80+15</f>
        <v>89.73861720067454</v>
      </c>
      <c r="V14" s="63">
        <v>386</v>
      </c>
      <c r="W14" s="67">
        <f t="shared" si="3"/>
        <v>86.170802919708024</v>
      </c>
      <c r="X14" s="1"/>
      <c r="Y14" s="65">
        <f t="shared" si="1"/>
        <v>87.954710060191275</v>
      </c>
    </row>
    <row r="15" spans="1:26">
      <c r="A15" s="9" t="s">
        <v>861</v>
      </c>
      <c r="B15" s="5" t="s">
        <v>860</v>
      </c>
      <c r="C15" s="6" t="s">
        <v>2430</v>
      </c>
      <c r="D15" s="6" t="s">
        <v>2430</v>
      </c>
      <c r="E15" s="6" t="s">
        <v>2430</v>
      </c>
      <c r="F15" s="6" t="s">
        <v>2430</v>
      </c>
      <c r="G15" s="6" t="s">
        <v>2430</v>
      </c>
      <c r="H15" s="6" t="s">
        <v>2430</v>
      </c>
      <c r="I15" s="6" t="s">
        <v>2430</v>
      </c>
      <c r="J15" s="6" t="s">
        <v>2430</v>
      </c>
      <c r="K15" s="6" t="s">
        <v>2430</v>
      </c>
      <c r="L15" s="6" t="s">
        <v>2430</v>
      </c>
      <c r="M15" s="6" t="s">
        <v>2430</v>
      </c>
      <c r="N15" s="6" t="s">
        <v>2430</v>
      </c>
      <c r="O15" s="6" t="s">
        <v>2430</v>
      </c>
      <c r="P15" s="6" t="s">
        <v>2430</v>
      </c>
      <c r="Q15" s="6" t="s">
        <v>2430</v>
      </c>
      <c r="R15" s="6" t="s">
        <v>2430</v>
      </c>
      <c r="S15" s="65">
        <v>0</v>
      </c>
      <c r="T15" s="6" t="s">
        <v>2430</v>
      </c>
      <c r="U15" s="65">
        <v>0</v>
      </c>
      <c r="V15" s="63">
        <v>474</v>
      </c>
      <c r="W15" s="67">
        <f t="shared" si="3"/>
        <v>85.983941605839419</v>
      </c>
      <c r="X15" s="1"/>
      <c r="Y15" s="65">
        <f t="shared" si="1"/>
        <v>42.99197080291971</v>
      </c>
    </row>
    <row r="16" spans="1:26">
      <c r="A16" s="11" t="s">
        <v>761</v>
      </c>
      <c r="B16" s="11" t="s">
        <v>758</v>
      </c>
      <c r="C16" s="6" t="s">
        <v>2430</v>
      </c>
      <c r="D16" s="6" t="s">
        <v>2430</v>
      </c>
      <c r="E16" s="6" t="s">
        <v>2430</v>
      </c>
      <c r="F16" s="6" t="s">
        <v>2430</v>
      </c>
      <c r="G16" s="6" t="s">
        <v>2430</v>
      </c>
      <c r="H16" s="6" t="s">
        <v>2430</v>
      </c>
      <c r="I16" s="6" t="s">
        <v>2430</v>
      </c>
      <c r="J16" s="6" t="s">
        <v>2430</v>
      </c>
      <c r="K16" s="6" t="s">
        <v>2430</v>
      </c>
      <c r="L16" s="6" t="s">
        <v>2430</v>
      </c>
      <c r="M16" s="6" t="s">
        <v>2430</v>
      </c>
      <c r="N16" s="6" t="s">
        <v>2430</v>
      </c>
      <c r="O16" s="6" t="s">
        <v>2430</v>
      </c>
      <c r="P16" s="6" t="s">
        <v>2430</v>
      </c>
      <c r="Q16" s="65">
        <v>0</v>
      </c>
      <c r="R16" s="66">
        <v>810</v>
      </c>
      <c r="S16" s="65">
        <f>(1-R16/3055)*80+10</f>
        <v>68.788870703764331</v>
      </c>
      <c r="T16" s="68">
        <v>1641</v>
      </c>
      <c r="U16" s="65">
        <f t="shared" ref="U16:U18" si="6">(1-T16/2965)*80+5</f>
        <v>40.72344013490725</v>
      </c>
      <c r="V16" s="63">
        <v>548</v>
      </c>
      <c r="W16" s="67">
        <f t="shared" si="3"/>
        <v>83.928467153284672</v>
      </c>
      <c r="X16" s="1"/>
      <c r="Y16" s="65">
        <f t="shared" si="1"/>
        <v>76.358668928524509</v>
      </c>
    </row>
    <row r="17" spans="1:25">
      <c r="A17" s="1" t="s">
        <v>15</v>
      </c>
      <c r="B17" s="5" t="s">
        <v>14</v>
      </c>
      <c r="C17" s="6" t="s">
        <v>2430</v>
      </c>
      <c r="D17" s="6" t="s">
        <v>2430</v>
      </c>
      <c r="E17" s="68">
        <v>719</v>
      </c>
      <c r="F17" s="68">
        <v>1698</v>
      </c>
      <c r="G17" s="63">
        <v>423</v>
      </c>
      <c r="H17" s="63">
        <v>605</v>
      </c>
      <c r="I17" s="68">
        <v>1444</v>
      </c>
      <c r="J17" s="66">
        <v>1059</v>
      </c>
      <c r="K17" s="68">
        <v>1425</v>
      </c>
      <c r="L17" s="66">
        <v>1266</v>
      </c>
      <c r="M17" s="63">
        <v>815</v>
      </c>
      <c r="N17" s="66">
        <v>1289</v>
      </c>
      <c r="O17" s="63">
        <v>670</v>
      </c>
      <c r="P17" s="68">
        <v>1406</v>
      </c>
      <c r="Q17" s="65">
        <f t="shared" ref="Q17:Q18" si="7">(1-P17/3198)*80+5</f>
        <v>49.828017510944342</v>
      </c>
      <c r="R17" s="68">
        <v>972</v>
      </c>
      <c r="S17" s="65">
        <f>(1-R17/3055)*80+5</f>
        <v>59.546644844517189</v>
      </c>
      <c r="T17" s="68">
        <v>1097</v>
      </c>
      <c r="U17" s="65">
        <f t="shared" si="6"/>
        <v>55.401349072512645</v>
      </c>
      <c r="V17" s="63">
        <v>564</v>
      </c>
      <c r="W17" s="67">
        <f t="shared" si="3"/>
        <v>82.2</v>
      </c>
      <c r="X17" s="1"/>
      <c r="Y17" s="65">
        <f t="shared" si="1"/>
        <v>70.87332242225861</v>
      </c>
    </row>
    <row r="18" spans="1:25">
      <c r="A18" s="1" t="s">
        <v>740</v>
      </c>
      <c r="B18" s="1" t="s">
        <v>2433</v>
      </c>
      <c r="C18" s="6" t="s">
        <v>2430</v>
      </c>
      <c r="D18" s="69">
        <v>711</v>
      </c>
      <c r="E18" s="68">
        <v>1728</v>
      </c>
      <c r="F18" s="66">
        <v>1105</v>
      </c>
      <c r="G18" s="68">
        <v>1417</v>
      </c>
      <c r="H18" s="6" t="s">
        <v>634</v>
      </c>
      <c r="I18" s="66">
        <v>1297</v>
      </c>
      <c r="J18" s="6" t="s">
        <v>634</v>
      </c>
      <c r="K18" s="66">
        <v>786</v>
      </c>
      <c r="L18" s="6" t="s">
        <v>634</v>
      </c>
      <c r="M18" s="68">
        <v>2285</v>
      </c>
      <c r="N18" s="6" t="s">
        <v>634</v>
      </c>
      <c r="O18" s="68">
        <v>1618</v>
      </c>
      <c r="P18" s="68">
        <v>1305</v>
      </c>
      <c r="Q18" s="65">
        <f t="shared" si="7"/>
        <v>52.354596622889304</v>
      </c>
      <c r="R18" s="80" t="s">
        <v>634</v>
      </c>
      <c r="S18" s="65">
        <v>0</v>
      </c>
      <c r="T18" s="68">
        <v>1118</v>
      </c>
      <c r="U18" s="65">
        <f t="shared" si="6"/>
        <v>54.834738617200678</v>
      </c>
      <c r="V18" s="63">
        <v>571</v>
      </c>
      <c r="W18" s="67">
        <f t="shared" si="3"/>
        <v>81.82627737226278</v>
      </c>
      <c r="X18" s="1"/>
      <c r="Y18" s="65">
        <f t="shared" si="1"/>
        <v>68.330507994731732</v>
      </c>
    </row>
    <row r="19" spans="1:25">
      <c r="A19" s="1" t="s">
        <v>0</v>
      </c>
      <c r="B19" s="1" t="s">
        <v>0</v>
      </c>
      <c r="C19" s="63">
        <v>250</v>
      </c>
      <c r="D19" s="62">
        <v>110</v>
      </c>
      <c r="E19" s="66">
        <v>610</v>
      </c>
      <c r="F19" s="62">
        <v>24</v>
      </c>
      <c r="G19" s="62">
        <v>26</v>
      </c>
      <c r="H19" s="6" t="s">
        <v>634</v>
      </c>
      <c r="I19" s="62">
        <v>104</v>
      </c>
      <c r="J19" s="63">
        <v>299</v>
      </c>
      <c r="K19" s="63">
        <v>77</v>
      </c>
      <c r="L19" s="62">
        <v>46</v>
      </c>
      <c r="M19" s="62">
        <v>3</v>
      </c>
      <c r="N19" s="6" t="s">
        <v>634</v>
      </c>
      <c r="O19" s="64" t="s">
        <v>634</v>
      </c>
      <c r="P19" s="63">
        <v>470</v>
      </c>
      <c r="Q19" s="65">
        <f>(1-P19/3198)*80+15</f>
        <v>83.242651657285805</v>
      </c>
      <c r="R19" s="66">
        <v>493</v>
      </c>
      <c r="S19" s="65">
        <f>(1-R19/3055)*80+10</f>
        <v>77.090016366612119</v>
      </c>
      <c r="T19" s="63">
        <v>222</v>
      </c>
      <c r="U19" s="65">
        <f>(1-T19/2965)*80+15</f>
        <v>89.010118043844855</v>
      </c>
      <c r="V19" s="63">
        <v>583</v>
      </c>
      <c r="W19" s="67">
        <f t="shared" si="3"/>
        <v>81.662773722627733</v>
      </c>
      <c r="X19" s="1"/>
      <c r="Y19" s="65">
        <f t="shared" si="1"/>
        <v>85.33644588323628</v>
      </c>
    </row>
    <row r="20" spans="1:25">
      <c r="A20" s="1" t="s">
        <v>775</v>
      </c>
      <c r="B20" s="5" t="s">
        <v>774</v>
      </c>
      <c r="C20" s="68">
        <v>1614</v>
      </c>
      <c r="D20" s="68">
        <v>2541</v>
      </c>
      <c r="E20" s="68">
        <v>1523</v>
      </c>
      <c r="F20" s="66">
        <v>1274</v>
      </c>
      <c r="G20" s="66">
        <v>1178</v>
      </c>
      <c r="H20" s="6" t="s">
        <v>634</v>
      </c>
      <c r="I20" s="63">
        <v>473</v>
      </c>
      <c r="J20" s="6" t="s">
        <v>634</v>
      </c>
      <c r="K20" s="66">
        <v>934</v>
      </c>
      <c r="L20" s="63">
        <v>615</v>
      </c>
      <c r="M20" s="66">
        <v>1953</v>
      </c>
      <c r="N20" s="66">
        <v>1380</v>
      </c>
      <c r="O20" s="64" t="s">
        <v>634</v>
      </c>
      <c r="P20" s="68">
        <v>1722</v>
      </c>
      <c r="Q20" s="65">
        <f>(1-P20/3198)*80+5</f>
        <v>41.923076923076927</v>
      </c>
      <c r="R20" s="80" t="s">
        <v>634</v>
      </c>
      <c r="S20" s="65">
        <v>0</v>
      </c>
      <c r="T20" s="80" t="s">
        <v>634</v>
      </c>
      <c r="U20" s="65">
        <v>0</v>
      </c>
      <c r="V20" s="63">
        <v>608</v>
      </c>
      <c r="W20" s="67">
        <f t="shared" si="3"/>
        <v>81.382481751824812</v>
      </c>
      <c r="X20" s="1"/>
      <c r="Y20" s="65">
        <f t="shared" si="1"/>
        <v>40.691240875912406</v>
      </c>
    </row>
    <row r="21" spans="1:25" ht="15.75" customHeight="1">
      <c r="A21" s="1" t="s">
        <v>791</v>
      </c>
      <c r="B21" s="5" t="s">
        <v>1149</v>
      </c>
      <c r="C21" s="6" t="s">
        <v>2430</v>
      </c>
      <c r="D21" s="6" t="s">
        <v>2430</v>
      </c>
      <c r="E21" s="6" t="s">
        <v>2430</v>
      </c>
      <c r="F21" s="6" t="s">
        <v>2430</v>
      </c>
      <c r="G21" s="6" t="s">
        <v>2430</v>
      </c>
      <c r="H21" s="6" t="s">
        <v>2430</v>
      </c>
      <c r="I21" s="6" t="s">
        <v>2430</v>
      </c>
      <c r="J21" s="6" t="s">
        <v>2430</v>
      </c>
      <c r="K21" s="6" t="s">
        <v>2430</v>
      </c>
      <c r="L21" s="6" t="s">
        <v>2430</v>
      </c>
      <c r="M21" s="63">
        <v>1035</v>
      </c>
      <c r="N21" s="62">
        <v>66</v>
      </c>
      <c r="O21" s="66">
        <v>1021</v>
      </c>
      <c r="P21" s="66">
        <v>765</v>
      </c>
      <c r="Q21" s="65">
        <f t="shared" ref="Q21:Q23" si="8">(1-P21/3198)*80+10</f>
        <v>70.863039399624768</v>
      </c>
      <c r="R21" s="66">
        <v>231</v>
      </c>
      <c r="S21" s="65">
        <f>(1-R21/3055)*80+10</f>
        <v>83.95090016366612</v>
      </c>
      <c r="T21" s="66">
        <v>490</v>
      </c>
      <c r="U21" s="65">
        <f>(1-T21/2965)*80+10</f>
        <v>76.77908937605396</v>
      </c>
      <c r="V21" s="66">
        <v>646</v>
      </c>
      <c r="W21" s="67">
        <f t="shared" ref="W21:W41" si="9">(1-V20/3425)*80+10</f>
        <v>75.798540145985399</v>
      </c>
      <c r="X21" s="1"/>
      <c r="Y21" s="65">
        <f t="shared" si="1"/>
        <v>80.364994769860033</v>
      </c>
    </row>
    <row r="22" spans="1:25" ht="15.75" customHeight="1">
      <c r="A22" s="1" t="s">
        <v>811</v>
      </c>
      <c r="B22" s="5" t="s">
        <v>810</v>
      </c>
      <c r="C22" s="6"/>
      <c r="D22" s="6"/>
      <c r="E22" s="6"/>
      <c r="F22" s="6"/>
      <c r="G22" s="68">
        <v>1655</v>
      </c>
      <c r="H22" s="63">
        <v>993</v>
      </c>
      <c r="I22" s="66">
        <v>1056</v>
      </c>
      <c r="J22" s="68">
        <v>1739</v>
      </c>
      <c r="K22" s="66">
        <v>1003</v>
      </c>
      <c r="L22" s="63">
        <v>700</v>
      </c>
      <c r="M22" s="6" t="s">
        <v>634</v>
      </c>
      <c r="N22" s="63">
        <v>638</v>
      </c>
      <c r="O22" s="66">
        <v>1066</v>
      </c>
      <c r="P22" s="66">
        <v>863</v>
      </c>
      <c r="Q22" s="65">
        <f t="shared" si="8"/>
        <v>68.411507191995</v>
      </c>
      <c r="R22" s="68">
        <v>1161</v>
      </c>
      <c r="S22" s="65">
        <f t="shared" ref="S22:S25" si="10">(1-R22/3055)*80+5</f>
        <v>54.597381342062192</v>
      </c>
      <c r="T22" s="63">
        <v>119</v>
      </c>
      <c r="U22" s="65">
        <f>(1-T22/2965)*80+15</f>
        <v>91.789207419898815</v>
      </c>
      <c r="V22" s="66">
        <v>662</v>
      </c>
      <c r="W22" s="67">
        <f t="shared" si="9"/>
        <v>74.910948905109493</v>
      </c>
      <c r="X22" s="1"/>
      <c r="Y22" s="65">
        <f t="shared" si="1"/>
        <v>83.350078162504161</v>
      </c>
    </row>
    <row r="23" spans="1:25" ht="15.75" customHeight="1">
      <c r="A23" s="11" t="s">
        <v>2434</v>
      </c>
      <c r="B23" s="11" t="s">
        <v>2434</v>
      </c>
      <c r="C23" s="6" t="s">
        <v>2430</v>
      </c>
      <c r="D23" s="6" t="s">
        <v>2430</v>
      </c>
      <c r="E23" s="6" t="s">
        <v>2430</v>
      </c>
      <c r="F23" s="6" t="s">
        <v>2430</v>
      </c>
      <c r="G23" s="6" t="s">
        <v>2430</v>
      </c>
      <c r="H23" s="6" t="s">
        <v>2430</v>
      </c>
      <c r="I23" s="6" t="s">
        <v>2430</v>
      </c>
      <c r="J23" s="6" t="s">
        <v>2430</v>
      </c>
      <c r="K23" s="6" t="s">
        <v>2430</v>
      </c>
      <c r="L23" s="6" t="s">
        <v>2430</v>
      </c>
      <c r="M23" s="6" t="s">
        <v>2430</v>
      </c>
      <c r="N23" s="6" t="s">
        <v>2430</v>
      </c>
      <c r="O23" s="6" t="s">
        <v>2430</v>
      </c>
      <c r="P23" s="66">
        <v>918</v>
      </c>
      <c r="Q23" s="65">
        <f t="shared" si="8"/>
        <v>67.035647279549721</v>
      </c>
      <c r="R23" s="68">
        <v>1108</v>
      </c>
      <c r="S23" s="65">
        <f t="shared" si="10"/>
        <v>55.985270049099839</v>
      </c>
      <c r="T23" s="66">
        <v>1060</v>
      </c>
      <c r="U23" s="65">
        <f>(1-T23/2965)*80+10</f>
        <v>61.399662731871842</v>
      </c>
      <c r="V23" s="66">
        <v>796</v>
      </c>
      <c r="W23" s="67">
        <f t="shared" si="9"/>
        <v>74.53722627737227</v>
      </c>
      <c r="X23" s="1"/>
      <c r="Y23" s="65">
        <f t="shared" si="1"/>
        <v>67.968444504622056</v>
      </c>
    </row>
    <row r="24" spans="1:25" ht="15.75" customHeight="1">
      <c r="A24" s="1" t="s">
        <v>2435</v>
      </c>
      <c r="B24" s="5" t="s">
        <v>35</v>
      </c>
      <c r="C24" s="6" t="s">
        <v>2430</v>
      </c>
      <c r="D24" s="6" t="s">
        <v>2430</v>
      </c>
      <c r="E24" s="6" t="s">
        <v>2430</v>
      </c>
      <c r="F24" s="63">
        <v>395</v>
      </c>
      <c r="G24" s="63">
        <v>330</v>
      </c>
      <c r="H24" s="63">
        <v>681</v>
      </c>
      <c r="I24" s="63">
        <v>465</v>
      </c>
      <c r="J24" s="63">
        <v>160</v>
      </c>
      <c r="K24" s="66">
        <v>890</v>
      </c>
      <c r="L24" s="6" t="s">
        <v>634</v>
      </c>
      <c r="M24" s="63">
        <v>512</v>
      </c>
      <c r="N24" s="6" t="s">
        <v>634</v>
      </c>
      <c r="O24" s="64" t="s">
        <v>634</v>
      </c>
      <c r="P24" s="3" t="s">
        <v>634</v>
      </c>
      <c r="Q24" s="65">
        <v>0</v>
      </c>
      <c r="R24" s="68">
        <v>1210</v>
      </c>
      <c r="S24" s="65">
        <f t="shared" si="10"/>
        <v>53.314238952536819</v>
      </c>
      <c r="T24" s="63">
        <v>293</v>
      </c>
      <c r="U24" s="65">
        <f>(1-T24/2965)*80+15</f>
        <v>87.094435075885329</v>
      </c>
      <c r="V24" s="66">
        <v>805</v>
      </c>
      <c r="W24" s="67">
        <f t="shared" si="9"/>
        <v>71.407299270072997</v>
      </c>
      <c r="X24" s="1"/>
      <c r="Y24" s="65">
        <f t="shared" si="1"/>
        <v>79.25086717297917</v>
      </c>
    </row>
    <row r="25" spans="1:25" ht="15.75" customHeight="1">
      <c r="A25" s="11" t="s">
        <v>651</v>
      </c>
      <c r="B25" s="11" t="s">
        <v>650</v>
      </c>
      <c r="C25" s="81">
        <v>1983</v>
      </c>
      <c r="D25" s="6" t="s">
        <v>2430</v>
      </c>
      <c r="E25" s="6" t="s">
        <v>2430</v>
      </c>
      <c r="F25" s="6" t="s">
        <v>2430</v>
      </c>
      <c r="G25" s="6" t="s">
        <v>2430</v>
      </c>
      <c r="H25" s="6" t="s">
        <v>2430</v>
      </c>
      <c r="I25" s="6" t="s">
        <v>2430</v>
      </c>
      <c r="J25" s="6" t="s">
        <v>2430</v>
      </c>
      <c r="K25" s="6" t="s">
        <v>2430</v>
      </c>
      <c r="L25" s="6" t="s">
        <v>2430</v>
      </c>
      <c r="M25" s="66">
        <v>1925</v>
      </c>
      <c r="N25" s="68">
        <v>1649</v>
      </c>
      <c r="O25" s="64" t="s">
        <v>634</v>
      </c>
      <c r="P25" s="68">
        <v>1338</v>
      </c>
      <c r="Q25" s="65">
        <f>(1-P25/3198)*80+5</f>
        <v>51.529080675422136</v>
      </c>
      <c r="R25" s="68">
        <v>948</v>
      </c>
      <c r="S25" s="65">
        <f t="shared" si="10"/>
        <v>60.175122749590827</v>
      </c>
      <c r="T25" s="68">
        <v>1173</v>
      </c>
      <c r="U25" s="65">
        <f>(1-T25/2965)*80+5</f>
        <v>53.350758853288355</v>
      </c>
      <c r="V25" s="66">
        <v>860</v>
      </c>
      <c r="W25" s="67">
        <f t="shared" si="9"/>
        <v>71.197080291970806</v>
      </c>
      <c r="X25" s="1"/>
      <c r="Y25" s="65">
        <f t="shared" si="1"/>
        <v>65.686101520780824</v>
      </c>
    </row>
    <row r="26" spans="1:25" ht="15.75" customHeight="1">
      <c r="A26" s="22" t="s">
        <v>783</v>
      </c>
      <c r="B26" s="1" t="s">
        <v>2436</v>
      </c>
      <c r="C26" s="6" t="s">
        <v>2430</v>
      </c>
      <c r="D26" s="68">
        <v>1877</v>
      </c>
      <c r="E26" s="68">
        <v>1432</v>
      </c>
      <c r="F26" s="63">
        <v>772</v>
      </c>
      <c r="G26" s="68">
        <v>2032</v>
      </c>
      <c r="H26" s="6" t="s">
        <v>634</v>
      </c>
      <c r="I26" s="68">
        <v>1441</v>
      </c>
      <c r="J26" s="6" t="s">
        <v>634</v>
      </c>
      <c r="K26" s="68">
        <v>1319</v>
      </c>
      <c r="L26" s="6" t="s">
        <v>634</v>
      </c>
      <c r="M26" s="63">
        <v>1512</v>
      </c>
      <c r="N26" s="68">
        <v>1773</v>
      </c>
      <c r="O26" s="63">
        <v>307</v>
      </c>
      <c r="P26" s="63">
        <v>352</v>
      </c>
      <c r="Q26" s="65">
        <f>(1-P26/3198)*80+15</f>
        <v>86.194496560350217</v>
      </c>
      <c r="R26" s="66">
        <v>597</v>
      </c>
      <c r="S26" s="65">
        <f>(1-R26/3055)*80+10</f>
        <v>74.366612111292966</v>
      </c>
      <c r="T26" s="3" t="s">
        <v>634</v>
      </c>
      <c r="U26" s="65">
        <v>0</v>
      </c>
      <c r="V26" s="66">
        <v>883</v>
      </c>
      <c r="W26" s="67">
        <f t="shared" si="9"/>
        <v>69.912408759124091</v>
      </c>
      <c r="X26" s="1"/>
      <c r="Y26" s="65">
        <f t="shared" si="1"/>
        <v>72.139510435208535</v>
      </c>
    </row>
    <row r="27" spans="1:25" ht="15.75" customHeight="1">
      <c r="A27" s="1" t="s">
        <v>755</v>
      </c>
      <c r="B27" s="1" t="s">
        <v>755</v>
      </c>
      <c r="C27" s="68">
        <v>1677</v>
      </c>
      <c r="D27" s="69">
        <v>935</v>
      </c>
      <c r="E27" s="68">
        <v>2368</v>
      </c>
      <c r="F27" s="63">
        <v>361</v>
      </c>
      <c r="G27" s="66">
        <v>567</v>
      </c>
      <c r="H27" s="62">
        <v>446</v>
      </c>
      <c r="I27" s="3" t="s">
        <v>634</v>
      </c>
      <c r="J27" s="68">
        <v>1722</v>
      </c>
      <c r="K27" s="66">
        <v>806</v>
      </c>
      <c r="L27" s="62">
        <v>189</v>
      </c>
      <c r="M27" s="66">
        <v>1568</v>
      </c>
      <c r="N27" s="63">
        <v>614</v>
      </c>
      <c r="O27" s="63">
        <v>193</v>
      </c>
      <c r="P27" s="66">
        <v>760</v>
      </c>
      <c r="Q27" s="65">
        <f>(1-P27/3198)*80+10</f>
        <v>70.988117573483436</v>
      </c>
      <c r="R27" s="68">
        <v>1068</v>
      </c>
      <c r="S27" s="65">
        <f t="shared" ref="S27:S31" si="11">(1-R27/3055)*80+5</f>
        <v>57.032733224222589</v>
      </c>
      <c r="T27" s="66">
        <v>385</v>
      </c>
      <c r="U27" s="65">
        <f>(1-T27/2965)*80+10</f>
        <v>79.612141652613829</v>
      </c>
      <c r="V27" s="66">
        <v>888</v>
      </c>
      <c r="W27" s="67">
        <f t="shared" si="9"/>
        <v>69.375182481751821</v>
      </c>
      <c r="X27" s="1"/>
      <c r="Y27" s="65">
        <f t="shared" si="1"/>
        <v>74.493662067182825</v>
      </c>
    </row>
    <row r="28" spans="1:25" ht="15.75" customHeight="1">
      <c r="A28" s="11" t="s">
        <v>907</v>
      </c>
      <c r="B28" s="11" t="s">
        <v>907</v>
      </c>
      <c r="C28" s="6" t="s">
        <v>2430</v>
      </c>
      <c r="D28" s="6" t="s">
        <v>2430</v>
      </c>
      <c r="E28" s="6" t="s">
        <v>2430</v>
      </c>
      <c r="F28" s="6" t="s">
        <v>2430</v>
      </c>
      <c r="G28" s="6" t="s">
        <v>2430</v>
      </c>
      <c r="H28" s="6" t="s">
        <v>2430</v>
      </c>
      <c r="I28" s="6" t="s">
        <v>2430</v>
      </c>
      <c r="J28" s="6" t="s">
        <v>2430</v>
      </c>
      <c r="K28" s="6" t="s">
        <v>2430</v>
      </c>
      <c r="L28" s="6" t="s">
        <v>2430</v>
      </c>
      <c r="M28" s="6" t="s">
        <v>2430</v>
      </c>
      <c r="N28" s="6" t="s">
        <v>2430</v>
      </c>
      <c r="O28" s="6" t="s">
        <v>2430</v>
      </c>
      <c r="P28" s="6" t="s">
        <v>2430</v>
      </c>
      <c r="Q28" s="65">
        <v>0</v>
      </c>
      <c r="R28" s="68">
        <v>1644</v>
      </c>
      <c r="S28" s="65">
        <f t="shared" si="11"/>
        <v>41.94926350245499</v>
      </c>
      <c r="T28" s="68">
        <v>1508</v>
      </c>
      <c r="U28" s="65">
        <f>(1-T28/2965)*80+5</f>
        <v>44.31197301854975</v>
      </c>
      <c r="V28" s="66">
        <v>904</v>
      </c>
      <c r="W28" s="67">
        <f t="shared" si="9"/>
        <v>69.258394160583947</v>
      </c>
      <c r="X28" s="1"/>
      <c r="Y28" s="65">
        <f t="shared" si="1"/>
        <v>56.785183589566856</v>
      </c>
    </row>
    <row r="29" spans="1:25" ht="15.75" customHeight="1">
      <c r="A29" s="1" t="s">
        <v>1038</v>
      </c>
      <c r="B29" s="1" t="s">
        <v>958</v>
      </c>
      <c r="C29" s="6" t="s">
        <v>2430</v>
      </c>
      <c r="D29" s="6" t="s">
        <v>2430</v>
      </c>
      <c r="E29" s="68">
        <v>1766</v>
      </c>
      <c r="F29" s="6" t="s">
        <v>634</v>
      </c>
      <c r="G29" s="66">
        <v>841</v>
      </c>
      <c r="H29" s="6" t="s">
        <v>634</v>
      </c>
      <c r="I29" s="66">
        <v>1243</v>
      </c>
      <c r="J29" s="63">
        <v>632</v>
      </c>
      <c r="K29" s="3" t="s">
        <v>634</v>
      </c>
      <c r="L29" s="63">
        <v>751</v>
      </c>
      <c r="M29" s="63">
        <v>1490</v>
      </c>
      <c r="N29" s="6" t="s">
        <v>634</v>
      </c>
      <c r="O29" s="63">
        <v>533</v>
      </c>
      <c r="P29" s="66">
        <v>802</v>
      </c>
      <c r="Q29" s="65">
        <f t="shared" ref="Q29:Q31" si="12">(1-P29/3198)*80+10</f>
        <v>69.937460913070666</v>
      </c>
      <c r="R29" s="68">
        <v>1048</v>
      </c>
      <c r="S29" s="65">
        <f t="shared" si="11"/>
        <v>57.556464811783961</v>
      </c>
      <c r="T29" s="66">
        <v>689</v>
      </c>
      <c r="U29" s="65">
        <f t="shared" ref="U29:U30" si="13">(1-T29/2965)*80+10</f>
        <v>71.409780775716698</v>
      </c>
      <c r="V29" s="66">
        <v>964</v>
      </c>
      <c r="W29" s="67">
        <f t="shared" si="9"/>
        <v>68.88467153284671</v>
      </c>
      <c r="X29" s="1"/>
      <c r="Y29" s="65">
        <f t="shared" si="1"/>
        <v>70.147226154281697</v>
      </c>
    </row>
    <row r="30" spans="1:25" ht="15.75" customHeight="1">
      <c r="A30" s="1" t="s">
        <v>20</v>
      </c>
      <c r="B30" s="5" t="s">
        <v>19</v>
      </c>
      <c r="C30" s="6" t="s">
        <v>2430</v>
      </c>
      <c r="D30" s="6" t="s">
        <v>2430</v>
      </c>
      <c r="E30" s="6" t="s">
        <v>2430</v>
      </c>
      <c r="F30" s="6" t="s">
        <v>2430</v>
      </c>
      <c r="G30" s="6" t="s">
        <v>2430</v>
      </c>
      <c r="H30" s="6" t="s">
        <v>2430</v>
      </c>
      <c r="I30" s="6" t="s">
        <v>2430</v>
      </c>
      <c r="J30" s="6" t="s">
        <v>2430</v>
      </c>
      <c r="K30" s="6" t="s">
        <v>2430</v>
      </c>
      <c r="L30" s="6" t="s">
        <v>2430</v>
      </c>
      <c r="M30" s="6" t="s">
        <v>2430</v>
      </c>
      <c r="N30" s="66">
        <v>1283</v>
      </c>
      <c r="O30" s="66">
        <v>1122</v>
      </c>
      <c r="P30" s="66">
        <v>904</v>
      </c>
      <c r="Q30" s="65">
        <f t="shared" si="12"/>
        <v>67.385866166353964</v>
      </c>
      <c r="R30" s="68">
        <v>1021</v>
      </c>
      <c r="S30" s="65">
        <f t="shared" si="11"/>
        <v>58.263502454991816</v>
      </c>
      <c r="T30" s="66">
        <v>911</v>
      </c>
      <c r="U30" s="65">
        <f t="shared" si="13"/>
        <v>65.419898819561553</v>
      </c>
      <c r="V30" s="66">
        <v>1017</v>
      </c>
      <c r="W30" s="67">
        <f t="shared" si="9"/>
        <v>67.48321167883212</v>
      </c>
      <c r="X30" s="1"/>
      <c r="Y30" s="65">
        <f t="shared" si="1"/>
        <v>66.451555249196829</v>
      </c>
    </row>
    <row r="31" spans="1:25" ht="15.75" customHeight="1">
      <c r="A31" s="1" t="s">
        <v>787</v>
      </c>
      <c r="B31" s="5" t="s">
        <v>786</v>
      </c>
      <c r="C31" s="6" t="s">
        <v>634</v>
      </c>
      <c r="D31" s="69">
        <v>791</v>
      </c>
      <c r="E31" s="68">
        <v>2015</v>
      </c>
      <c r="F31" s="66">
        <v>1468</v>
      </c>
      <c r="G31" s="66">
        <v>1167</v>
      </c>
      <c r="H31" s="63">
        <v>954</v>
      </c>
      <c r="I31" s="68">
        <v>1413</v>
      </c>
      <c r="J31" s="6" t="s">
        <v>634</v>
      </c>
      <c r="K31" s="68">
        <v>1693</v>
      </c>
      <c r="L31" s="6" t="s">
        <v>634</v>
      </c>
      <c r="M31" s="63">
        <v>361</v>
      </c>
      <c r="N31" s="6" t="s">
        <v>634</v>
      </c>
      <c r="O31" s="63">
        <v>570</v>
      </c>
      <c r="P31" s="66">
        <v>970</v>
      </c>
      <c r="Q31" s="65">
        <f t="shared" si="12"/>
        <v>65.734834271419643</v>
      </c>
      <c r="R31" s="68">
        <v>1433</v>
      </c>
      <c r="S31" s="65">
        <f t="shared" si="11"/>
        <v>47.474631751227498</v>
      </c>
      <c r="T31" s="80" t="s">
        <v>634</v>
      </c>
      <c r="U31" s="65">
        <v>0</v>
      </c>
      <c r="V31" s="66">
        <v>1063</v>
      </c>
      <c r="W31" s="67">
        <f t="shared" si="9"/>
        <v>66.245255474452563</v>
      </c>
      <c r="X31" s="1"/>
      <c r="Y31" s="65">
        <f t="shared" si="1"/>
        <v>56.859943612840027</v>
      </c>
    </row>
    <row r="32" spans="1:25" ht="15.75" customHeight="1">
      <c r="A32" s="11" t="s">
        <v>763</v>
      </c>
      <c r="B32" s="11" t="s">
        <v>29</v>
      </c>
      <c r="C32" s="6" t="s">
        <v>2430</v>
      </c>
      <c r="D32" s="6" t="s">
        <v>2430</v>
      </c>
      <c r="E32" s="6" t="s">
        <v>2430</v>
      </c>
      <c r="F32" s="6" t="s">
        <v>2430</v>
      </c>
      <c r="G32" s="6" t="s">
        <v>2430</v>
      </c>
      <c r="H32" s="6" t="s">
        <v>2430</v>
      </c>
      <c r="I32" s="6" t="s">
        <v>2430</v>
      </c>
      <c r="J32" s="6" t="s">
        <v>2430</v>
      </c>
      <c r="K32" s="6" t="s">
        <v>2430</v>
      </c>
      <c r="L32" s="6" t="s">
        <v>2430</v>
      </c>
      <c r="M32" s="6" t="s">
        <v>2430</v>
      </c>
      <c r="N32" s="6" t="s">
        <v>2430</v>
      </c>
      <c r="O32" s="6" t="s">
        <v>2430</v>
      </c>
      <c r="P32" s="6" t="s">
        <v>2430</v>
      </c>
      <c r="Q32" s="65">
        <v>0</v>
      </c>
      <c r="R32" s="6" t="s">
        <v>2430</v>
      </c>
      <c r="S32" s="65">
        <v>0</v>
      </c>
      <c r="T32" s="68">
        <v>1475</v>
      </c>
      <c r="U32" s="65">
        <f>(1-T32/2965)*80+5</f>
        <v>45.202360876897139</v>
      </c>
      <c r="V32" s="66">
        <v>1131</v>
      </c>
      <c r="W32" s="67">
        <f t="shared" si="9"/>
        <v>65.170802919708024</v>
      </c>
      <c r="X32" s="1"/>
      <c r="Y32" s="65">
        <f t="shared" si="1"/>
        <v>55.186581898302578</v>
      </c>
    </row>
    <row r="33" spans="1:26" ht="15.75" customHeight="1">
      <c r="A33" s="1" t="s">
        <v>1264</v>
      </c>
      <c r="B33" s="5" t="s">
        <v>890</v>
      </c>
      <c r="C33" s="6" t="s">
        <v>2430</v>
      </c>
      <c r="D33" s="6" t="s">
        <v>2430</v>
      </c>
      <c r="E33" s="6" t="s">
        <v>2430</v>
      </c>
      <c r="F33" s="6" t="s">
        <v>2430</v>
      </c>
      <c r="G33" s="6" t="s">
        <v>2430</v>
      </c>
      <c r="H33" s="6" t="s">
        <v>2430</v>
      </c>
      <c r="I33" s="6" t="s">
        <v>2430</v>
      </c>
      <c r="J33" s="6" t="s">
        <v>634</v>
      </c>
      <c r="K33" s="3" t="s">
        <v>634</v>
      </c>
      <c r="L33" s="66">
        <v>1068</v>
      </c>
      <c r="M33" s="63">
        <v>1071</v>
      </c>
      <c r="N33" s="66">
        <v>1346</v>
      </c>
      <c r="O33" s="66">
        <v>1114</v>
      </c>
      <c r="P33" s="66">
        <v>730</v>
      </c>
      <c r="Q33" s="65">
        <f>(1-P33/3198)*80+10</f>
        <v>71.738586616635402</v>
      </c>
      <c r="R33" s="66">
        <v>466</v>
      </c>
      <c r="S33" s="65">
        <f t="shared" ref="S33:S34" si="14">(1-R33/3055)*80+10</f>
        <v>77.797054009819973</v>
      </c>
      <c r="T33" s="66">
        <v>726</v>
      </c>
      <c r="U33" s="65">
        <f t="shared" ref="U33:U36" si="15">(1-T33/2965)*80+10</f>
        <v>70.4114671163575</v>
      </c>
      <c r="V33" s="66">
        <v>1149</v>
      </c>
      <c r="W33" s="67">
        <f t="shared" si="9"/>
        <v>63.582481751824815</v>
      </c>
      <c r="X33" s="1"/>
      <c r="Y33" s="65">
        <f t="shared" si="1"/>
        <v>74.104260563088729</v>
      </c>
    </row>
    <row r="34" spans="1:26" ht="15.75" customHeight="1">
      <c r="A34" s="11" t="s">
        <v>723</v>
      </c>
      <c r="B34" s="11" t="s">
        <v>767</v>
      </c>
      <c r="C34" s="6" t="s">
        <v>2430</v>
      </c>
      <c r="D34" s="6" t="s">
        <v>2430</v>
      </c>
      <c r="E34" s="6" t="s">
        <v>2430</v>
      </c>
      <c r="F34" s="6" t="s">
        <v>2430</v>
      </c>
      <c r="G34" s="6" t="s">
        <v>2430</v>
      </c>
      <c r="H34" s="6" t="s">
        <v>2430</v>
      </c>
      <c r="I34" s="6" t="s">
        <v>2430</v>
      </c>
      <c r="J34" s="6" t="s">
        <v>2430</v>
      </c>
      <c r="K34" s="6" t="s">
        <v>2430</v>
      </c>
      <c r="L34" s="6" t="s">
        <v>2430</v>
      </c>
      <c r="M34" s="6" t="s">
        <v>2430</v>
      </c>
      <c r="N34" s="63">
        <v>558</v>
      </c>
      <c r="O34" s="68">
        <v>1571</v>
      </c>
      <c r="P34" s="68">
        <v>1405</v>
      </c>
      <c r="Q34" s="65">
        <f>(1-P34/3198)*80+5</f>
        <v>49.853033145716083</v>
      </c>
      <c r="R34" s="66">
        <v>844</v>
      </c>
      <c r="S34" s="65">
        <f t="shared" si="14"/>
        <v>67.89852700490998</v>
      </c>
      <c r="T34" s="66">
        <v>838</v>
      </c>
      <c r="U34" s="65">
        <f t="shared" si="15"/>
        <v>67.389544688026973</v>
      </c>
      <c r="V34" s="66">
        <v>1150</v>
      </c>
      <c r="W34" s="67">
        <f t="shared" si="9"/>
        <v>63.162043795620441</v>
      </c>
      <c r="X34" s="1"/>
      <c r="Y34" s="65">
        <f t="shared" si="1"/>
        <v>67.644035846468483</v>
      </c>
    </row>
    <row r="35" spans="1:26" ht="15.75" customHeight="1">
      <c r="A35" s="11" t="s">
        <v>805</v>
      </c>
      <c r="B35" s="79" t="s">
        <v>804</v>
      </c>
      <c r="C35" s="6" t="s">
        <v>2430</v>
      </c>
      <c r="D35" s="6" t="s">
        <v>2430</v>
      </c>
      <c r="E35" s="6" t="s">
        <v>2430</v>
      </c>
      <c r="F35" s="6" t="s">
        <v>2430</v>
      </c>
      <c r="G35" s="6" t="s">
        <v>2430</v>
      </c>
      <c r="H35" s="6" t="s">
        <v>2430</v>
      </c>
      <c r="I35" s="6" t="s">
        <v>2430</v>
      </c>
      <c r="J35" s="6" t="s">
        <v>2430</v>
      </c>
      <c r="K35" s="6" t="s">
        <v>2430</v>
      </c>
      <c r="L35" s="6" t="s">
        <v>2430</v>
      </c>
      <c r="M35" s="6" t="s">
        <v>2430</v>
      </c>
      <c r="N35" s="6" t="s">
        <v>2430</v>
      </c>
      <c r="O35" s="6" t="s">
        <v>2430</v>
      </c>
      <c r="P35" s="6" t="s">
        <v>2430</v>
      </c>
      <c r="Q35" s="65">
        <v>0</v>
      </c>
      <c r="R35" s="68">
        <v>1728</v>
      </c>
      <c r="S35" s="65">
        <f>(1-R35/3055)*80+5</f>
        <v>39.749590834697216</v>
      </c>
      <c r="T35" s="66">
        <v>1049</v>
      </c>
      <c r="U35" s="65">
        <f t="shared" si="15"/>
        <v>61.696458684654303</v>
      </c>
      <c r="V35" s="66">
        <v>1168</v>
      </c>
      <c r="W35" s="67">
        <f t="shared" si="9"/>
        <v>63.138686131386862</v>
      </c>
      <c r="X35" s="1"/>
      <c r="Y35" s="65">
        <f t="shared" si="1"/>
        <v>62.417572408020575</v>
      </c>
    </row>
    <row r="36" spans="1:26" ht="15.75" customHeight="1">
      <c r="A36" s="1" t="s">
        <v>6</v>
      </c>
      <c r="B36" s="5" t="s">
        <v>5</v>
      </c>
      <c r="C36" s="63">
        <v>321</v>
      </c>
      <c r="D36" s="68">
        <v>2185</v>
      </c>
      <c r="E36" s="6" t="s">
        <v>634</v>
      </c>
      <c r="F36" s="6" t="s">
        <v>634</v>
      </c>
      <c r="G36" s="63">
        <v>163</v>
      </c>
      <c r="H36" s="66">
        <v>1433</v>
      </c>
      <c r="I36" s="66">
        <v>807</v>
      </c>
      <c r="J36" s="66">
        <v>1631</v>
      </c>
      <c r="K36" s="68">
        <v>1115</v>
      </c>
      <c r="L36" s="63">
        <v>762</v>
      </c>
      <c r="M36" s="63">
        <v>820</v>
      </c>
      <c r="N36" s="66">
        <v>935</v>
      </c>
      <c r="O36" s="68">
        <v>1480</v>
      </c>
      <c r="P36" s="66">
        <v>566</v>
      </c>
      <c r="Q36" s="65">
        <f>(1-P36/3198)*80+10</f>
        <v>75.841150719199504</v>
      </c>
      <c r="R36" s="66">
        <v>753</v>
      </c>
      <c r="S36" s="65">
        <f>(1-R36/3055)*80+10</f>
        <v>70.281505728314244</v>
      </c>
      <c r="T36" s="66">
        <v>419</v>
      </c>
      <c r="U36" s="65">
        <f t="shared" si="15"/>
        <v>78.694772344013487</v>
      </c>
      <c r="V36" s="66">
        <v>1177</v>
      </c>
      <c r="W36" s="67">
        <f t="shared" si="9"/>
        <v>62.718248175182481</v>
      </c>
      <c r="X36" s="1"/>
      <c r="Y36" s="65">
        <f t="shared" si="1"/>
        <v>74.488139036163858</v>
      </c>
    </row>
    <row r="37" spans="1:26" ht="15.75" customHeight="1">
      <c r="A37" s="1" t="s">
        <v>682</v>
      </c>
      <c r="B37" s="5" t="s">
        <v>681</v>
      </c>
      <c r="C37" s="6" t="s">
        <v>2430</v>
      </c>
      <c r="D37" s="6" t="s">
        <v>634</v>
      </c>
      <c r="E37" s="6" t="s">
        <v>634</v>
      </c>
      <c r="F37" s="68">
        <v>1936</v>
      </c>
      <c r="G37" s="3" t="s">
        <v>634</v>
      </c>
      <c r="H37" s="66">
        <v>1498</v>
      </c>
      <c r="I37" s="6" t="s">
        <v>2430</v>
      </c>
      <c r="J37" s="6" t="s">
        <v>2430</v>
      </c>
      <c r="K37" s="6" t="s">
        <v>2430</v>
      </c>
      <c r="L37" s="6" t="s">
        <v>2430</v>
      </c>
      <c r="M37" s="6" t="s">
        <v>2430</v>
      </c>
      <c r="N37" s="6" t="s">
        <v>2430</v>
      </c>
      <c r="O37" s="6" t="s">
        <v>2430</v>
      </c>
      <c r="P37" s="64" t="s">
        <v>634</v>
      </c>
      <c r="Q37" s="65">
        <v>0</v>
      </c>
      <c r="R37" s="68">
        <v>1352</v>
      </c>
      <c r="S37" s="65">
        <f t="shared" ref="S37:S39" si="16">(1-R37/3055)*80+5</f>
        <v>49.59574468085107</v>
      </c>
      <c r="T37" s="3" t="s">
        <v>634</v>
      </c>
      <c r="U37" s="65">
        <v>0</v>
      </c>
      <c r="V37" s="66">
        <v>1242</v>
      </c>
      <c r="W37" s="67">
        <f t="shared" si="9"/>
        <v>62.50802919708029</v>
      </c>
      <c r="X37" s="1"/>
      <c r="Y37" s="65">
        <f t="shared" si="1"/>
        <v>56.05188693896568</v>
      </c>
    </row>
    <row r="38" spans="1:26" ht="15.75" customHeight="1">
      <c r="A38" s="1" t="s">
        <v>1523</v>
      </c>
      <c r="B38" s="1" t="s">
        <v>1522</v>
      </c>
      <c r="C38" s="6" t="s">
        <v>2430</v>
      </c>
      <c r="D38" s="6" t="s">
        <v>2430</v>
      </c>
      <c r="E38" s="68">
        <v>1882</v>
      </c>
      <c r="F38" s="66">
        <v>1338</v>
      </c>
      <c r="G38" s="68">
        <v>1318</v>
      </c>
      <c r="H38" s="63">
        <v>791</v>
      </c>
      <c r="I38" s="68">
        <v>1424</v>
      </c>
      <c r="J38" s="63">
        <v>416</v>
      </c>
      <c r="K38" s="68">
        <v>1098</v>
      </c>
      <c r="L38" s="66">
        <v>1351</v>
      </c>
      <c r="M38" s="63">
        <v>1384</v>
      </c>
      <c r="N38" s="66">
        <v>1079</v>
      </c>
      <c r="O38" s="68">
        <v>1535</v>
      </c>
      <c r="P38" s="3" t="s">
        <v>634</v>
      </c>
      <c r="Q38" s="65">
        <v>0</v>
      </c>
      <c r="R38" s="68">
        <v>1571</v>
      </c>
      <c r="S38" s="65">
        <f t="shared" si="16"/>
        <v>43.860883797054015</v>
      </c>
      <c r="T38" s="68">
        <v>1232</v>
      </c>
      <c r="U38" s="65">
        <f>(1-T38/2965)*80+5</f>
        <v>51.75885328836425</v>
      </c>
      <c r="V38" s="66">
        <v>1260</v>
      </c>
      <c r="W38" s="67">
        <f t="shared" si="9"/>
        <v>60.989781021897812</v>
      </c>
      <c r="X38" s="1"/>
      <c r="Y38" s="65">
        <f t="shared" si="1"/>
        <v>56.374317155131038</v>
      </c>
    </row>
    <row r="39" spans="1:26" ht="15.75" customHeight="1">
      <c r="A39" s="1" t="s">
        <v>1346</v>
      </c>
      <c r="B39" s="5" t="s">
        <v>820</v>
      </c>
      <c r="C39" s="6" t="s">
        <v>2430</v>
      </c>
      <c r="D39" s="6" t="s">
        <v>2430</v>
      </c>
      <c r="E39" s="6" t="s">
        <v>2430</v>
      </c>
      <c r="F39" s="6" t="s">
        <v>2430</v>
      </c>
      <c r="G39" s="66">
        <v>686</v>
      </c>
      <c r="H39" s="66">
        <v>1170</v>
      </c>
      <c r="I39" s="82">
        <v>2616</v>
      </c>
      <c r="J39" s="66">
        <v>1518</v>
      </c>
      <c r="K39" s="3" t="s">
        <v>634</v>
      </c>
      <c r="L39" s="66">
        <v>1706</v>
      </c>
      <c r="M39" s="63">
        <v>1277</v>
      </c>
      <c r="N39" s="68">
        <v>1635</v>
      </c>
      <c r="O39" s="68">
        <v>1425</v>
      </c>
      <c r="P39" s="68">
        <v>1383</v>
      </c>
      <c r="Q39" s="65">
        <f t="shared" ref="Q39:Q40" si="17">(1-P39/3198)*80+5</f>
        <v>50.403377110694187</v>
      </c>
      <c r="R39" s="68">
        <v>1718</v>
      </c>
      <c r="S39" s="65">
        <f t="shared" si="16"/>
        <v>40.011456628477902</v>
      </c>
      <c r="T39" s="66">
        <v>332</v>
      </c>
      <c r="U39" s="65">
        <f>(1-T39/2965)*80+10</f>
        <v>81.042158516020237</v>
      </c>
      <c r="V39" s="66">
        <v>1418</v>
      </c>
      <c r="W39" s="67">
        <f t="shared" si="9"/>
        <v>60.569343065693431</v>
      </c>
      <c r="X39" s="1"/>
      <c r="Y39" s="65">
        <f t="shared" si="1"/>
        <v>70.805750790856834</v>
      </c>
    </row>
    <row r="40" spans="1:26" ht="15.75" customHeight="1">
      <c r="A40" s="1" t="s">
        <v>765</v>
      </c>
      <c r="B40" s="1" t="s">
        <v>765</v>
      </c>
      <c r="C40" s="82">
        <v>2611</v>
      </c>
      <c r="D40" s="68">
        <v>2357</v>
      </c>
      <c r="E40" s="68">
        <v>1139</v>
      </c>
      <c r="F40" s="63">
        <v>896</v>
      </c>
      <c r="G40" s="68">
        <v>1437</v>
      </c>
      <c r="H40" s="6" t="s">
        <v>634</v>
      </c>
      <c r="I40" s="3" t="s">
        <v>634</v>
      </c>
      <c r="J40" s="68">
        <v>1826</v>
      </c>
      <c r="K40" s="68">
        <v>1647</v>
      </c>
      <c r="L40" s="6" t="s">
        <v>634</v>
      </c>
      <c r="M40" s="68">
        <v>2155</v>
      </c>
      <c r="N40" s="6" t="s">
        <v>634</v>
      </c>
      <c r="O40" s="68">
        <v>1786</v>
      </c>
      <c r="P40" s="68">
        <v>1292</v>
      </c>
      <c r="Q40" s="65">
        <f t="shared" si="17"/>
        <v>52.679799874921827</v>
      </c>
      <c r="R40" s="80" t="s">
        <v>634</v>
      </c>
      <c r="S40" s="65">
        <v>0</v>
      </c>
      <c r="T40" s="68">
        <v>1518</v>
      </c>
      <c r="U40" s="65">
        <f>(1-T40/2965)*80+5</f>
        <v>44.042158516020237</v>
      </c>
      <c r="V40" s="66">
        <v>1453</v>
      </c>
      <c r="W40" s="67">
        <f t="shared" si="9"/>
        <v>56.878832116788317</v>
      </c>
      <c r="X40" s="1"/>
      <c r="Y40" s="65">
        <f t="shared" si="1"/>
        <v>50.460495316404277</v>
      </c>
    </row>
    <row r="41" spans="1:26" ht="15.75" customHeight="1">
      <c r="A41" s="1" t="s">
        <v>1408</v>
      </c>
      <c r="B41" s="5" t="s">
        <v>1407</v>
      </c>
      <c r="C41" s="69">
        <v>929</v>
      </c>
      <c r="D41" s="69">
        <v>665</v>
      </c>
      <c r="E41" s="66">
        <v>344</v>
      </c>
      <c r="F41" s="63">
        <v>840</v>
      </c>
      <c r="G41" s="66">
        <v>1016</v>
      </c>
      <c r="H41" s="66">
        <v>1903</v>
      </c>
      <c r="I41" s="68">
        <v>1445</v>
      </c>
      <c r="J41" s="68">
        <v>2512</v>
      </c>
      <c r="K41" s="68">
        <v>1615</v>
      </c>
      <c r="L41" s="66">
        <v>929</v>
      </c>
      <c r="M41" s="66">
        <v>1826</v>
      </c>
      <c r="N41" s="66">
        <v>796</v>
      </c>
      <c r="O41" s="66">
        <v>1003</v>
      </c>
      <c r="P41" s="66">
        <v>1121</v>
      </c>
      <c r="Q41" s="65">
        <f>(1-P41/3198)*80+10</f>
        <v>61.957473420888064</v>
      </c>
      <c r="R41" s="68">
        <v>1083</v>
      </c>
      <c r="S41" s="65">
        <f t="shared" ref="S41:S42" si="18">(1-R41/3055)*80+5</f>
        <v>56.639934533551553</v>
      </c>
      <c r="T41" s="66">
        <v>339</v>
      </c>
      <c r="U41" s="65">
        <f>(1-T41/2965)*80+10</f>
        <v>80.853288364249579</v>
      </c>
      <c r="V41" s="66">
        <v>1486</v>
      </c>
      <c r="W41" s="67">
        <f t="shared" si="9"/>
        <v>56.061313868613141</v>
      </c>
      <c r="X41" s="1"/>
      <c r="Y41" s="65">
        <f t="shared" si="1"/>
        <v>68.74661144890058</v>
      </c>
    </row>
    <row r="42" spans="1:26" ht="15.75" customHeight="1">
      <c r="A42" s="1" t="s">
        <v>721</v>
      </c>
      <c r="B42" s="5" t="s">
        <v>795</v>
      </c>
      <c r="C42" s="6" t="s">
        <v>2430</v>
      </c>
      <c r="D42" s="6" t="s">
        <v>2430</v>
      </c>
      <c r="E42" s="6" t="s">
        <v>2430</v>
      </c>
      <c r="F42" s="66">
        <v>1128</v>
      </c>
      <c r="G42" s="68">
        <v>1714</v>
      </c>
      <c r="H42" s="66">
        <v>1201</v>
      </c>
      <c r="I42" s="68">
        <v>1695</v>
      </c>
      <c r="J42" s="66">
        <v>1415</v>
      </c>
      <c r="K42" s="68">
        <v>1196</v>
      </c>
      <c r="L42" s="66">
        <v>1120</v>
      </c>
      <c r="M42" s="63">
        <v>871</v>
      </c>
      <c r="N42" s="6" t="s">
        <v>634</v>
      </c>
      <c r="O42" s="64" t="s">
        <v>634</v>
      </c>
      <c r="P42" s="3" t="s">
        <v>634</v>
      </c>
      <c r="Q42" s="65">
        <v>0</v>
      </c>
      <c r="R42" s="68">
        <v>1049</v>
      </c>
      <c r="S42" s="65">
        <f t="shared" si="18"/>
        <v>57.530278232405898</v>
      </c>
      <c r="T42" s="68">
        <v>1458</v>
      </c>
      <c r="U42" s="65">
        <f t="shared" ref="U42:U44" si="19">(1-T42/2965)*80+5</f>
        <v>45.661045531197303</v>
      </c>
      <c r="V42" s="68">
        <v>1549</v>
      </c>
      <c r="W42" s="67">
        <f t="shared" ref="W42:W50" si="20">(1-V41/3425)*80+5</f>
        <v>50.290510948905109</v>
      </c>
      <c r="X42" s="1"/>
      <c r="Y42" s="65">
        <f t="shared" si="1"/>
        <v>53.910394590655507</v>
      </c>
    </row>
    <row r="43" spans="1:26" ht="15.75" customHeight="1">
      <c r="A43" s="37" t="s">
        <v>644</v>
      </c>
      <c r="B43" s="28" t="s">
        <v>643</v>
      </c>
      <c r="C43" s="71">
        <v>1596</v>
      </c>
      <c r="D43" s="27" t="s">
        <v>2430</v>
      </c>
      <c r="E43" s="27" t="s">
        <v>2430</v>
      </c>
      <c r="F43" s="27" t="s">
        <v>2430</v>
      </c>
      <c r="G43" s="27" t="s">
        <v>2430</v>
      </c>
      <c r="H43" s="27" t="s">
        <v>2430</v>
      </c>
      <c r="I43" s="27" t="s">
        <v>2430</v>
      </c>
      <c r="J43" s="27" t="s">
        <v>2430</v>
      </c>
      <c r="K43" s="27" t="s">
        <v>2430</v>
      </c>
      <c r="L43" s="27" t="s">
        <v>2430</v>
      </c>
      <c r="M43" s="27" t="s">
        <v>2430</v>
      </c>
      <c r="N43" s="27" t="s">
        <v>2430</v>
      </c>
      <c r="O43" s="27" t="s">
        <v>2430</v>
      </c>
      <c r="P43" s="27" t="s">
        <v>2430</v>
      </c>
      <c r="Q43" s="75">
        <v>0</v>
      </c>
      <c r="R43" s="27" t="s">
        <v>2430</v>
      </c>
      <c r="S43" s="75">
        <v>0</v>
      </c>
      <c r="T43" s="71">
        <v>1976</v>
      </c>
      <c r="U43" s="75">
        <f t="shared" si="19"/>
        <v>31.684654300168631</v>
      </c>
      <c r="V43" s="71">
        <v>1576</v>
      </c>
      <c r="W43" s="78">
        <f t="shared" si="20"/>
        <v>48.818978102189789</v>
      </c>
      <c r="X43" s="28"/>
      <c r="Y43" s="75">
        <f t="shared" si="1"/>
        <v>40.25181620117921</v>
      </c>
      <c r="Z43" s="28"/>
    </row>
    <row r="44" spans="1:26" ht="15.75" customHeight="1">
      <c r="A44" s="1" t="s">
        <v>734</v>
      </c>
      <c r="B44" s="1" t="s">
        <v>733</v>
      </c>
      <c r="C44" s="6" t="s">
        <v>2430</v>
      </c>
      <c r="D44" s="69">
        <v>2641</v>
      </c>
      <c r="E44" s="68">
        <v>866</v>
      </c>
      <c r="F44" s="63">
        <v>242</v>
      </c>
      <c r="G44" s="68">
        <v>1584</v>
      </c>
      <c r="H44" s="68">
        <v>2238</v>
      </c>
      <c r="I44" s="66">
        <v>784</v>
      </c>
      <c r="J44" s="6" t="s">
        <v>634</v>
      </c>
      <c r="K44" s="68">
        <v>1662</v>
      </c>
      <c r="L44" s="6" t="s">
        <v>634</v>
      </c>
      <c r="M44" s="63">
        <v>1080</v>
      </c>
      <c r="N44" s="68">
        <v>1667</v>
      </c>
      <c r="O44" s="68">
        <v>1655</v>
      </c>
      <c r="P44" s="3" t="s">
        <v>634</v>
      </c>
      <c r="Q44" s="65">
        <v>0</v>
      </c>
      <c r="R44" s="82">
        <v>2360</v>
      </c>
      <c r="S44" s="65">
        <v>0</v>
      </c>
      <c r="T44" s="68">
        <v>1825</v>
      </c>
      <c r="U44" s="65">
        <f t="shared" si="19"/>
        <v>35.75885328836425</v>
      </c>
      <c r="V44" s="68">
        <v>1594</v>
      </c>
      <c r="W44" s="67">
        <f t="shared" si="20"/>
        <v>48.188321167883217</v>
      </c>
      <c r="X44" s="1"/>
      <c r="Y44" s="65">
        <f t="shared" si="1"/>
        <v>41.973587228123733</v>
      </c>
    </row>
    <row r="45" spans="1:26" ht="15.75" customHeight="1">
      <c r="A45" s="1" t="s">
        <v>878</v>
      </c>
      <c r="B45" s="5" t="s">
        <v>817</v>
      </c>
      <c r="C45" s="6" t="s">
        <v>2430</v>
      </c>
      <c r="D45" s="6" t="s">
        <v>634</v>
      </c>
      <c r="E45" s="66">
        <v>562</v>
      </c>
      <c r="F45" s="63">
        <v>727</v>
      </c>
      <c r="G45" s="68">
        <v>1389</v>
      </c>
      <c r="H45" s="66">
        <v>1594</v>
      </c>
      <c r="I45" s="68">
        <v>2291</v>
      </c>
      <c r="J45" s="68">
        <v>2433</v>
      </c>
      <c r="K45" s="68">
        <v>1087</v>
      </c>
      <c r="L45" s="66">
        <v>1488</v>
      </c>
      <c r="M45" s="63">
        <v>1347</v>
      </c>
      <c r="N45" s="63">
        <v>648</v>
      </c>
      <c r="O45" s="66">
        <v>860</v>
      </c>
      <c r="P45" s="66">
        <v>878</v>
      </c>
      <c r="Q45" s="65">
        <f>(1-P45/3198)*80+10</f>
        <v>68.03627267041901</v>
      </c>
      <c r="R45" s="80" t="s">
        <v>634</v>
      </c>
      <c r="S45" s="65">
        <v>0</v>
      </c>
      <c r="T45" s="80" t="s">
        <v>634</v>
      </c>
      <c r="U45" s="65">
        <v>0</v>
      </c>
      <c r="V45" s="68">
        <v>1596</v>
      </c>
      <c r="W45" s="67">
        <f t="shared" si="20"/>
        <v>47.767883211678836</v>
      </c>
      <c r="X45" s="1"/>
      <c r="Y45" s="65">
        <f t="shared" si="1"/>
        <v>23.883941605839418</v>
      </c>
    </row>
    <row r="46" spans="1:26" ht="15.75" customHeight="1">
      <c r="A46" s="1" t="s">
        <v>1168</v>
      </c>
      <c r="B46" s="1" t="s">
        <v>2437</v>
      </c>
      <c r="C46" s="6" t="s">
        <v>2430</v>
      </c>
      <c r="D46" s="6" t="s">
        <v>2430</v>
      </c>
      <c r="E46" s="66">
        <v>638</v>
      </c>
      <c r="F46" s="66">
        <v>1238</v>
      </c>
      <c r="G46" s="63">
        <v>213</v>
      </c>
      <c r="H46" s="63">
        <v>771</v>
      </c>
      <c r="I46" s="63">
        <v>433</v>
      </c>
      <c r="J46" s="63">
        <v>1035</v>
      </c>
      <c r="K46" s="66">
        <v>701</v>
      </c>
      <c r="L46" s="66">
        <v>1128</v>
      </c>
      <c r="M46" s="62">
        <v>61</v>
      </c>
      <c r="N46" s="66">
        <v>1029</v>
      </c>
      <c r="O46" s="68">
        <v>1651</v>
      </c>
      <c r="P46" s="3" t="s">
        <v>634</v>
      </c>
      <c r="Q46" s="65">
        <v>0</v>
      </c>
      <c r="R46" s="68">
        <v>954</v>
      </c>
      <c r="S46" s="65">
        <f>(1-R46/3055)*80+5</f>
        <v>60.018003273322421</v>
      </c>
      <c r="T46" s="3" t="s">
        <v>634</v>
      </c>
      <c r="U46" s="65">
        <v>0</v>
      </c>
      <c r="V46" s="68">
        <v>1615</v>
      </c>
      <c r="W46" s="67">
        <f t="shared" si="20"/>
        <v>47.721167883211677</v>
      </c>
      <c r="X46" s="1"/>
      <c r="Y46" s="65">
        <f t="shared" si="1"/>
        <v>53.869585578267049</v>
      </c>
    </row>
    <row r="47" spans="1:26" ht="15.75" customHeight="1">
      <c r="A47" s="1" t="s">
        <v>1096</v>
      </c>
      <c r="B47" s="5" t="s">
        <v>1095</v>
      </c>
      <c r="C47" s="6" t="s">
        <v>2430</v>
      </c>
      <c r="D47" s="6" t="s">
        <v>2430</v>
      </c>
      <c r="E47" s="6" t="s">
        <v>2430</v>
      </c>
      <c r="F47" s="6" t="s">
        <v>2430</v>
      </c>
      <c r="G47" s="6" t="s">
        <v>2430</v>
      </c>
      <c r="H47" s="6" t="s">
        <v>2430</v>
      </c>
      <c r="I47" s="6" t="s">
        <v>2430</v>
      </c>
      <c r="J47" s="6" t="s">
        <v>2430</v>
      </c>
      <c r="K47" s="6" t="s">
        <v>2430</v>
      </c>
      <c r="L47" s="6" t="s">
        <v>2430</v>
      </c>
      <c r="M47" s="6" t="s">
        <v>2430</v>
      </c>
      <c r="N47" s="6" t="s">
        <v>2430</v>
      </c>
      <c r="O47" s="6" t="s">
        <v>2430</v>
      </c>
      <c r="P47" s="6" t="s">
        <v>2430</v>
      </c>
      <c r="Q47" s="6" t="s">
        <v>2430</v>
      </c>
      <c r="R47" s="6" t="s">
        <v>2430</v>
      </c>
      <c r="S47" s="65">
        <v>0</v>
      </c>
      <c r="T47" s="6" t="s">
        <v>2430</v>
      </c>
      <c r="U47" s="65">
        <v>0</v>
      </c>
      <c r="V47" s="68">
        <v>1622</v>
      </c>
      <c r="W47" s="67">
        <f t="shared" si="20"/>
        <v>47.277372262773724</v>
      </c>
      <c r="X47" s="1"/>
      <c r="Y47" s="65">
        <f t="shared" si="1"/>
        <v>23.638686131386862</v>
      </c>
    </row>
    <row r="48" spans="1:26" ht="15.75" customHeight="1">
      <c r="A48" s="28" t="s">
        <v>738</v>
      </c>
      <c r="B48" s="23" t="s">
        <v>2438</v>
      </c>
      <c r="C48" s="27" t="s">
        <v>2430</v>
      </c>
      <c r="D48" s="27" t="s">
        <v>2430</v>
      </c>
      <c r="E48" s="27" t="s">
        <v>2430</v>
      </c>
      <c r="F48" s="27" t="s">
        <v>2430</v>
      </c>
      <c r="G48" s="27" t="s">
        <v>2430</v>
      </c>
      <c r="H48" s="27" t="s">
        <v>2430</v>
      </c>
      <c r="I48" s="27" t="s">
        <v>2430</v>
      </c>
      <c r="J48" s="27" t="s">
        <v>2430</v>
      </c>
      <c r="K48" s="27" t="s">
        <v>2430</v>
      </c>
      <c r="L48" s="27" t="s">
        <v>2430</v>
      </c>
      <c r="M48" s="27" t="s">
        <v>2430</v>
      </c>
      <c r="N48" s="27" t="s">
        <v>2430</v>
      </c>
      <c r="O48" s="27" t="s">
        <v>2430</v>
      </c>
      <c r="P48" s="74" t="s">
        <v>634</v>
      </c>
      <c r="Q48" s="75">
        <v>0</v>
      </c>
      <c r="R48" s="71">
        <v>1563</v>
      </c>
      <c r="S48" s="75">
        <f t="shared" ref="S48:S49" si="21">(1-R48/3055)*80+5</f>
        <v>44.070376432078561</v>
      </c>
      <c r="T48" s="72">
        <v>1004</v>
      </c>
      <c r="U48" s="75">
        <f t="shared" ref="U48:U49" si="22">(1-T48/2965)*80+10</f>
        <v>62.910623946037099</v>
      </c>
      <c r="V48" s="71">
        <v>1768</v>
      </c>
      <c r="W48" s="78">
        <f t="shared" si="20"/>
        <v>47.113868613138692</v>
      </c>
      <c r="X48" s="28"/>
      <c r="Y48" s="75">
        <f t="shared" si="1"/>
        <v>55.012246279587892</v>
      </c>
      <c r="Z48" s="28"/>
    </row>
    <row r="49" spans="1:25" ht="15.75" customHeight="1">
      <c r="A49" s="1" t="s">
        <v>855</v>
      </c>
      <c r="B49" s="1" t="s">
        <v>854</v>
      </c>
      <c r="C49" s="69">
        <v>864</v>
      </c>
      <c r="D49" s="69">
        <v>1017</v>
      </c>
      <c r="E49" s="68">
        <v>989</v>
      </c>
      <c r="F49" s="63">
        <v>919</v>
      </c>
      <c r="G49" s="66">
        <v>1238</v>
      </c>
      <c r="H49" s="66">
        <v>1463</v>
      </c>
      <c r="I49" s="63">
        <v>472</v>
      </c>
      <c r="J49" s="6" t="s">
        <v>634</v>
      </c>
      <c r="K49" s="68">
        <v>1589</v>
      </c>
      <c r="L49" s="68">
        <v>2138</v>
      </c>
      <c r="M49" s="63">
        <v>420</v>
      </c>
      <c r="N49" s="68">
        <v>1881</v>
      </c>
      <c r="O49" s="63">
        <v>481</v>
      </c>
      <c r="P49" s="63">
        <v>201</v>
      </c>
      <c r="Q49" s="65">
        <f>(1-P49/3198)*80+15</f>
        <v>89.971857410881796</v>
      </c>
      <c r="R49" s="68">
        <v>1417</v>
      </c>
      <c r="S49" s="65">
        <f t="shared" si="21"/>
        <v>47.893617021276597</v>
      </c>
      <c r="T49" s="66">
        <v>540</v>
      </c>
      <c r="U49" s="65">
        <f t="shared" si="22"/>
        <v>75.430016863406408</v>
      </c>
      <c r="V49" s="68">
        <v>1777</v>
      </c>
      <c r="W49" s="67">
        <f t="shared" si="20"/>
        <v>43.703649635036498</v>
      </c>
      <c r="X49" s="1"/>
      <c r="Y49" s="65">
        <f t="shared" si="1"/>
        <v>61.661816942341503</v>
      </c>
    </row>
    <row r="50" spans="1:25" ht="15.75" customHeight="1">
      <c r="A50" s="1" t="s">
        <v>1024</v>
      </c>
      <c r="B50" s="1" t="s">
        <v>1024</v>
      </c>
      <c r="C50" s="6" t="s">
        <v>2430</v>
      </c>
      <c r="D50" s="6" t="s">
        <v>2430</v>
      </c>
      <c r="E50" s="6" t="s">
        <v>2430</v>
      </c>
      <c r="F50" s="6" t="s">
        <v>2430</v>
      </c>
      <c r="G50" s="6" t="s">
        <v>2430</v>
      </c>
      <c r="H50" s="66">
        <v>1453</v>
      </c>
      <c r="I50" s="68">
        <v>1419</v>
      </c>
      <c r="J50" s="66">
        <v>1184</v>
      </c>
      <c r="K50" s="68">
        <v>1558</v>
      </c>
      <c r="L50" s="63">
        <v>781</v>
      </c>
      <c r="M50" s="63">
        <v>1199</v>
      </c>
      <c r="N50" s="66">
        <v>1317</v>
      </c>
      <c r="O50" s="68">
        <v>1721</v>
      </c>
      <c r="P50" s="66">
        <v>1125</v>
      </c>
      <c r="Q50" s="65">
        <f t="shared" ref="Q50:Q51" si="23">(1-P50/3198)*80+10</f>
        <v>61.857410881801123</v>
      </c>
      <c r="R50" s="66">
        <v>748</v>
      </c>
      <c r="S50" s="65">
        <f t="shared" ref="S50:S51" si="24">(1-R50/3055)*80+10</f>
        <v>70.412438625204587</v>
      </c>
      <c r="T50" s="68">
        <v>1148</v>
      </c>
      <c r="U50" s="65">
        <f t="shared" ref="U50:U52" si="25">(1-T50/2965)*80+5</f>
        <v>54.025295109612145</v>
      </c>
      <c r="V50" s="68">
        <v>1865</v>
      </c>
      <c r="W50" s="67">
        <f t="shared" si="20"/>
        <v>43.493430656934308</v>
      </c>
      <c r="X50" s="1"/>
      <c r="Y50" s="65">
        <f t="shared" si="1"/>
        <v>62.218866867408373</v>
      </c>
    </row>
    <row r="51" spans="1:25" ht="15.75" customHeight="1">
      <c r="A51" s="1" t="s">
        <v>881</v>
      </c>
      <c r="B51" s="1" t="s">
        <v>732</v>
      </c>
      <c r="C51" s="6" t="s">
        <v>2430</v>
      </c>
      <c r="D51" s="6" t="s">
        <v>2430</v>
      </c>
      <c r="E51" s="6" t="s">
        <v>2430</v>
      </c>
      <c r="F51" s="6" t="s">
        <v>2430</v>
      </c>
      <c r="G51" s="6" t="s">
        <v>2430</v>
      </c>
      <c r="H51" s="6" t="s">
        <v>2430</v>
      </c>
      <c r="I51" s="6" t="s">
        <v>2430</v>
      </c>
      <c r="J51" s="63">
        <v>975</v>
      </c>
      <c r="K51" s="66">
        <v>971</v>
      </c>
      <c r="L51" s="66">
        <v>1447</v>
      </c>
      <c r="M51" s="62">
        <v>160</v>
      </c>
      <c r="N51" s="63">
        <v>602</v>
      </c>
      <c r="O51" s="68">
        <v>1499</v>
      </c>
      <c r="P51" s="66">
        <v>793</v>
      </c>
      <c r="Q51" s="65">
        <f t="shared" si="23"/>
        <v>70.162601626016254</v>
      </c>
      <c r="R51" s="66">
        <v>662</v>
      </c>
      <c r="S51" s="65">
        <f t="shared" si="24"/>
        <v>72.664484451718494</v>
      </c>
      <c r="T51" s="68">
        <v>1237</v>
      </c>
      <c r="U51" s="65">
        <f t="shared" si="25"/>
        <v>51.623946037099493</v>
      </c>
      <c r="V51" s="68">
        <v>1963</v>
      </c>
      <c r="W51" s="67">
        <f>(1-V118/3425)*80+5</f>
        <v>39.218978102189787</v>
      </c>
      <c r="X51" s="1"/>
      <c r="Y51" s="65">
        <f t="shared" si="1"/>
        <v>62.144215244408997</v>
      </c>
    </row>
    <row r="52" spans="1:25" ht="15.75" customHeight="1">
      <c r="A52" s="1" t="s">
        <v>742</v>
      </c>
      <c r="B52" s="1" t="s">
        <v>741</v>
      </c>
      <c r="C52" s="6" t="s">
        <v>2430</v>
      </c>
      <c r="D52" s="6" t="s">
        <v>2430</v>
      </c>
      <c r="E52" s="6" t="s">
        <v>2430</v>
      </c>
      <c r="F52" s="6" t="s">
        <v>2430</v>
      </c>
      <c r="G52" s="6" t="s">
        <v>2430</v>
      </c>
      <c r="H52" s="6" t="s">
        <v>2430</v>
      </c>
      <c r="I52" s="6" t="s">
        <v>2430</v>
      </c>
      <c r="J52" s="6" t="s">
        <v>2430</v>
      </c>
      <c r="K52" s="6" t="s">
        <v>2430</v>
      </c>
      <c r="L52" s="6" t="s">
        <v>2430</v>
      </c>
      <c r="M52" s="6" t="s">
        <v>2430</v>
      </c>
      <c r="N52" s="6" t="s">
        <v>2430</v>
      </c>
      <c r="O52" s="64" t="s">
        <v>634</v>
      </c>
      <c r="P52" s="3" t="s">
        <v>634</v>
      </c>
      <c r="Q52" s="65">
        <v>0</v>
      </c>
      <c r="R52" s="68">
        <v>1493</v>
      </c>
      <c r="S52" s="65">
        <f t="shared" ref="S52:S53" si="26">(1-R52/3055)*80+5</f>
        <v>45.903436988543369</v>
      </c>
      <c r="T52" s="68">
        <v>1656</v>
      </c>
      <c r="U52" s="65">
        <f t="shared" si="25"/>
        <v>40.318718381112987</v>
      </c>
      <c r="V52" s="68">
        <v>2047</v>
      </c>
      <c r="W52" s="67">
        <f t="shared" ref="W52:W55" si="27">(1-V51/3425)*80+5</f>
        <v>39.14890510948905</v>
      </c>
      <c r="X52" s="1"/>
      <c r="Y52" s="65">
        <f t="shared" si="1"/>
        <v>43.111077684828174</v>
      </c>
    </row>
    <row r="53" spans="1:25" ht="15.75" customHeight="1">
      <c r="A53" s="1" t="s">
        <v>995</v>
      </c>
      <c r="B53" s="1" t="s">
        <v>994</v>
      </c>
      <c r="C53" s="6" t="s">
        <v>634</v>
      </c>
      <c r="D53" s="68">
        <v>2561</v>
      </c>
      <c r="E53" s="68">
        <v>2192</v>
      </c>
      <c r="F53" s="6" t="s">
        <v>634</v>
      </c>
      <c r="G53" s="68">
        <v>1709</v>
      </c>
      <c r="H53" s="6" t="s">
        <v>634</v>
      </c>
      <c r="I53" s="68">
        <v>2157</v>
      </c>
      <c r="J53" s="68">
        <v>2503</v>
      </c>
      <c r="K53" s="68">
        <v>1847</v>
      </c>
      <c r="L53" s="68">
        <v>2185</v>
      </c>
      <c r="M53" s="68">
        <v>2321</v>
      </c>
      <c r="N53" s="6" t="s">
        <v>634</v>
      </c>
      <c r="O53" s="64" t="s">
        <v>634</v>
      </c>
      <c r="P53" s="3" t="s">
        <v>634</v>
      </c>
      <c r="Q53" s="65">
        <v>0</v>
      </c>
      <c r="R53" s="68">
        <v>1630</v>
      </c>
      <c r="S53" s="65">
        <f t="shared" si="26"/>
        <v>42.315875613747956</v>
      </c>
      <c r="T53" s="3" t="s">
        <v>634</v>
      </c>
      <c r="U53" s="65">
        <v>0</v>
      </c>
      <c r="V53" s="68">
        <v>2106</v>
      </c>
      <c r="W53" s="67">
        <f t="shared" si="27"/>
        <v>37.186861313868611</v>
      </c>
      <c r="X53" s="1"/>
      <c r="Y53" s="65">
        <f t="shared" si="1"/>
        <v>39.751368463808284</v>
      </c>
    </row>
    <row r="54" spans="1:25" ht="15.75" customHeight="1">
      <c r="A54" s="9" t="s">
        <v>409</v>
      </c>
      <c r="B54" s="9" t="s">
        <v>408</v>
      </c>
      <c r="C54" s="6" t="s">
        <v>2430</v>
      </c>
      <c r="D54" s="6" t="s">
        <v>2430</v>
      </c>
      <c r="E54" s="6" t="s">
        <v>2430</v>
      </c>
      <c r="F54" s="6" t="s">
        <v>2430</v>
      </c>
      <c r="G54" s="6" t="s">
        <v>2430</v>
      </c>
      <c r="H54" s="6" t="s">
        <v>2430</v>
      </c>
      <c r="I54" s="6" t="s">
        <v>2430</v>
      </c>
      <c r="J54" s="6" t="s">
        <v>2430</v>
      </c>
      <c r="K54" s="6" t="s">
        <v>2430</v>
      </c>
      <c r="L54" s="6" t="s">
        <v>2430</v>
      </c>
      <c r="M54" s="6" t="s">
        <v>2430</v>
      </c>
      <c r="N54" s="6" t="s">
        <v>2430</v>
      </c>
      <c r="O54" s="6" t="s">
        <v>2430</v>
      </c>
      <c r="P54" s="6" t="s">
        <v>2430</v>
      </c>
      <c r="Q54" s="65">
        <v>0</v>
      </c>
      <c r="R54" s="6" t="s">
        <v>2430</v>
      </c>
      <c r="S54" s="65">
        <v>0</v>
      </c>
      <c r="T54" s="68">
        <v>1411</v>
      </c>
      <c r="U54" s="65">
        <f>(1-T54/2965)*80+5</f>
        <v>46.929173693086</v>
      </c>
      <c r="V54" s="68">
        <v>2151</v>
      </c>
      <c r="W54" s="67">
        <f t="shared" si="27"/>
        <v>35.808759124087587</v>
      </c>
      <c r="X54" s="1"/>
      <c r="Y54" s="65">
        <f t="shared" si="1"/>
        <v>41.368966408586793</v>
      </c>
    </row>
    <row r="55" spans="1:25" ht="15.75" customHeight="1">
      <c r="A55" s="11" t="s">
        <v>867</v>
      </c>
      <c r="B55" s="1" t="s">
        <v>866</v>
      </c>
      <c r="C55" s="6" t="s">
        <v>2430</v>
      </c>
      <c r="D55" s="6" t="s">
        <v>2430</v>
      </c>
      <c r="E55" s="6" t="s">
        <v>2430</v>
      </c>
      <c r="F55" s="6" t="s">
        <v>2430</v>
      </c>
      <c r="G55" s="6" t="s">
        <v>2430</v>
      </c>
      <c r="H55" s="6" t="s">
        <v>2430</v>
      </c>
      <c r="I55" s="6" t="s">
        <v>2430</v>
      </c>
      <c r="J55" s="6" t="s">
        <v>2430</v>
      </c>
      <c r="K55" s="6" t="s">
        <v>2430</v>
      </c>
      <c r="L55" s="6" t="s">
        <v>2430</v>
      </c>
      <c r="M55" s="6" t="s">
        <v>2430</v>
      </c>
      <c r="N55" s="6" t="s">
        <v>2430</v>
      </c>
      <c r="O55" s="6" t="s">
        <v>2430</v>
      </c>
      <c r="P55" s="6" t="s">
        <v>2430</v>
      </c>
      <c r="Q55" s="65">
        <v>0</v>
      </c>
      <c r="R55" s="3" t="s">
        <v>634</v>
      </c>
      <c r="S55" s="65">
        <v>0</v>
      </c>
      <c r="T55" s="3" t="s">
        <v>634</v>
      </c>
      <c r="U55" s="65">
        <v>0</v>
      </c>
      <c r="V55" s="68">
        <v>2249</v>
      </c>
      <c r="W55" s="67">
        <f t="shared" si="27"/>
        <v>34.757664233576648</v>
      </c>
      <c r="X55" s="1"/>
      <c r="Y55" s="65">
        <f t="shared" si="1"/>
        <v>17.378832116788324</v>
      </c>
    </row>
    <row r="56" spans="1:25" ht="15.75" customHeight="1">
      <c r="A56" s="1" t="s">
        <v>1307</v>
      </c>
      <c r="B56" s="5" t="s">
        <v>1306</v>
      </c>
      <c r="C56" s="6" t="s">
        <v>2430</v>
      </c>
      <c r="D56" s="6" t="s">
        <v>2430</v>
      </c>
      <c r="E56" s="6" t="s">
        <v>2430</v>
      </c>
      <c r="F56" s="6" t="s">
        <v>2430</v>
      </c>
      <c r="G56" s="3" t="s">
        <v>634</v>
      </c>
      <c r="H56" s="6" t="s">
        <v>634</v>
      </c>
      <c r="I56" s="66">
        <v>984</v>
      </c>
      <c r="J56" s="63">
        <v>1030</v>
      </c>
      <c r="K56" s="63">
        <v>247</v>
      </c>
      <c r="L56" s="62">
        <v>230</v>
      </c>
      <c r="M56" s="62">
        <v>165</v>
      </c>
      <c r="N56" s="63">
        <v>279</v>
      </c>
      <c r="O56" s="64" t="s">
        <v>634</v>
      </c>
      <c r="P56" s="64" t="s">
        <v>2431</v>
      </c>
      <c r="Q56" s="65">
        <v>0</v>
      </c>
      <c r="R56" s="64" t="s">
        <v>2431</v>
      </c>
      <c r="S56" s="65">
        <v>0</v>
      </c>
      <c r="T56" s="64" t="s">
        <v>2431</v>
      </c>
      <c r="U56" s="65">
        <v>0</v>
      </c>
      <c r="V56" s="6" t="s">
        <v>2431</v>
      </c>
      <c r="W56" s="67">
        <v>0</v>
      </c>
      <c r="X56" s="1"/>
      <c r="Y56" s="65">
        <f t="shared" si="1"/>
        <v>0</v>
      </c>
    </row>
    <row r="57" spans="1:25" ht="15.75" customHeight="1">
      <c r="A57" s="1" t="s">
        <v>2439</v>
      </c>
      <c r="B57" s="1" t="s">
        <v>2440</v>
      </c>
      <c r="C57" s="6" t="s">
        <v>2430</v>
      </c>
      <c r="D57" s="6" t="s">
        <v>2430</v>
      </c>
      <c r="E57" s="6" t="s">
        <v>2430</v>
      </c>
      <c r="F57" s="6" t="s">
        <v>2430</v>
      </c>
      <c r="G57" s="6" t="s">
        <v>2430</v>
      </c>
      <c r="H57" s="6" t="s">
        <v>2430</v>
      </c>
      <c r="I57" s="68">
        <v>1370</v>
      </c>
      <c r="J57" s="63">
        <v>276</v>
      </c>
      <c r="K57" s="63">
        <v>478</v>
      </c>
      <c r="L57" s="63">
        <v>420</v>
      </c>
      <c r="M57" s="63">
        <v>895</v>
      </c>
      <c r="N57" s="6" t="s">
        <v>634</v>
      </c>
      <c r="O57" s="63">
        <v>661</v>
      </c>
      <c r="P57" s="63">
        <v>367</v>
      </c>
      <c r="Q57" s="65">
        <f>(1-P57/3198)*80+15</f>
        <v>85.819262038774241</v>
      </c>
      <c r="R57" s="66">
        <v>612</v>
      </c>
      <c r="S57" s="65">
        <f>(1-R57/3055)*80+10</f>
        <v>73.973813420621923</v>
      </c>
      <c r="T57" s="66">
        <v>392</v>
      </c>
      <c r="U57" s="65">
        <f t="shared" ref="U57:U61" si="28">(1-T57/2965)*80+10</f>
        <v>79.423271500843171</v>
      </c>
      <c r="V57" s="6" t="s">
        <v>634</v>
      </c>
      <c r="W57" s="67">
        <v>0</v>
      </c>
      <c r="X57" s="1"/>
      <c r="Y57" s="65">
        <f t="shared" si="1"/>
        <v>76.69854246073254</v>
      </c>
    </row>
    <row r="58" spans="1:25" ht="15.75" customHeight="1">
      <c r="A58" s="9" t="s">
        <v>750</v>
      </c>
      <c r="B58" s="9" t="s">
        <v>749</v>
      </c>
      <c r="C58" s="6" t="s">
        <v>2430</v>
      </c>
      <c r="D58" s="6" t="s">
        <v>2430</v>
      </c>
      <c r="E58" s="6" t="s">
        <v>2430</v>
      </c>
      <c r="F58" s="6" t="s">
        <v>2430</v>
      </c>
      <c r="G58" s="6" t="s">
        <v>2430</v>
      </c>
      <c r="H58" s="6" t="s">
        <v>2430</v>
      </c>
      <c r="I58" s="6" t="s">
        <v>2430</v>
      </c>
      <c r="J58" s="6" t="s">
        <v>2430</v>
      </c>
      <c r="K58" s="6" t="s">
        <v>2430</v>
      </c>
      <c r="L58" s="6" t="s">
        <v>2430</v>
      </c>
      <c r="M58" s="6" t="s">
        <v>2430</v>
      </c>
      <c r="N58" s="6" t="s">
        <v>2430</v>
      </c>
      <c r="O58" s="6" t="s">
        <v>2430</v>
      </c>
      <c r="P58" s="6" t="s">
        <v>2430</v>
      </c>
      <c r="Q58" s="65">
        <v>0</v>
      </c>
      <c r="R58" s="6" t="s">
        <v>2430</v>
      </c>
      <c r="S58" s="65">
        <v>0</v>
      </c>
      <c r="T58" s="66">
        <v>522</v>
      </c>
      <c r="U58" s="65">
        <f t="shared" si="28"/>
        <v>75.915682967959526</v>
      </c>
      <c r="V58" s="6" t="s">
        <v>634</v>
      </c>
      <c r="W58" s="67">
        <v>0</v>
      </c>
      <c r="X58" s="1"/>
      <c r="Y58" s="65">
        <f t="shared" si="1"/>
        <v>37.957841483979763</v>
      </c>
    </row>
    <row r="59" spans="1:25" ht="15.75" customHeight="1">
      <c r="A59" s="1" t="s">
        <v>1333</v>
      </c>
      <c r="B59" s="1" t="s">
        <v>1333</v>
      </c>
      <c r="C59" s="69">
        <v>630</v>
      </c>
      <c r="D59" s="69">
        <v>578</v>
      </c>
      <c r="E59" s="68">
        <v>747</v>
      </c>
      <c r="F59" s="63">
        <v>156</v>
      </c>
      <c r="G59" s="63">
        <v>209</v>
      </c>
      <c r="H59" s="6" t="s">
        <v>634</v>
      </c>
      <c r="I59" s="63">
        <v>283</v>
      </c>
      <c r="J59" s="63">
        <v>626</v>
      </c>
      <c r="K59" s="63">
        <v>98</v>
      </c>
      <c r="L59" s="62">
        <v>213</v>
      </c>
      <c r="M59" s="63">
        <v>828</v>
      </c>
      <c r="N59" s="66">
        <v>810</v>
      </c>
      <c r="O59" s="63">
        <v>207</v>
      </c>
      <c r="P59" s="3" t="s">
        <v>634</v>
      </c>
      <c r="Q59" s="65">
        <v>0</v>
      </c>
      <c r="R59" s="3" t="s">
        <v>634</v>
      </c>
      <c r="S59" s="65">
        <v>0</v>
      </c>
      <c r="T59" s="66">
        <v>547</v>
      </c>
      <c r="U59" s="65">
        <f t="shared" si="28"/>
        <v>75.24114671163575</v>
      </c>
      <c r="V59" s="6" t="s">
        <v>634</v>
      </c>
      <c r="W59" s="67">
        <v>0</v>
      </c>
      <c r="X59" s="1"/>
      <c r="Y59" s="65">
        <f t="shared" si="1"/>
        <v>37.620573355817875</v>
      </c>
    </row>
    <row r="60" spans="1:25" ht="15.75" customHeight="1">
      <c r="A60" s="1" t="s">
        <v>909</v>
      </c>
      <c r="B60" s="1" t="s">
        <v>908</v>
      </c>
      <c r="C60" s="6" t="s">
        <v>2430</v>
      </c>
      <c r="D60" s="6" t="s">
        <v>2430</v>
      </c>
      <c r="E60" s="6" t="s">
        <v>2430</v>
      </c>
      <c r="F60" s="6" t="s">
        <v>2430</v>
      </c>
      <c r="G60" s="6" t="s">
        <v>2430</v>
      </c>
      <c r="H60" s="6" t="s">
        <v>2430</v>
      </c>
      <c r="I60" s="6" t="s">
        <v>2430</v>
      </c>
      <c r="J60" s="6" t="s">
        <v>634</v>
      </c>
      <c r="K60" s="3" t="s">
        <v>634</v>
      </c>
      <c r="L60" s="66">
        <v>1716</v>
      </c>
      <c r="M60" s="6" t="s">
        <v>634</v>
      </c>
      <c r="N60" s="66">
        <v>968</v>
      </c>
      <c r="O60" s="64" t="s">
        <v>634</v>
      </c>
      <c r="P60" s="3" t="s">
        <v>634</v>
      </c>
      <c r="Q60" s="65">
        <v>0</v>
      </c>
      <c r="R60" s="68">
        <v>1422</v>
      </c>
      <c r="S60" s="65">
        <f t="shared" ref="S60:S61" si="29">(1-R60/3055)*80+5</f>
        <v>47.762684124386254</v>
      </c>
      <c r="T60" s="66">
        <v>792</v>
      </c>
      <c r="U60" s="65">
        <f t="shared" si="28"/>
        <v>68.630691399662723</v>
      </c>
      <c r="V60" s="6" t="s">
        <v>634</v>
      </c>
      <c r="W60" s="67">
        <v>0</v>
      </c>
      <c r="X60" s="1"/>
      <c r="Y60" s="65">
        <f t="shared" si="1"/>
        <v>58.196687762024489</v>
      </c>
    </row>
    <row r="61" spans="1:25" ht="15.75" customHeight="1">
      <c r="A61" s="1" t="s">
        <v>809</v>
      </c>
      <c r="B61" s="5" t="s">
        <v>808</v>
      </c>
      <c r="C61" s="6" t="s">
        <v>2430</v>
      </c>
      <c r="D61" s="6" t="s">
        <v>2430</v>
      </c>
      <c r="E61" s="6" t="s">
        <v>2430</v>
      </c>
      <c r="F61" s="6" t="s">
        <v>2430</v>
      </c>
      <c r="G61" s="6" t="s">
        <v>2430</v>
      </c>
      <c r="H61" s="6" t="s">
        <v>2430</v>
      </c>
      <c r="I61" s="6" t="s">
        <v>2430</v>
      </c>
      <c r="J61" s="6" t="s">
        <v>2430</v>
      </c>
      <c r="K61" s="6" t="s">
        <v>2430</v>
      </c>
      <c r="L61" s="6" t="s">
        <v>2430</v>
      </c>
      <c r="M61" s="6" t="s">
        <v>2430</v>
      </c>
      <c r="N61" s="6" t="s">
        <v>2430</v>
      </c>
      <c r="O61" s="64" t="s">
        <v>634</v>
      </c>
      <c r="P61" s="68">
        <v>1992</v>
      </c>
      <c r="Q61" s="65">
        <f>(1-P61/3198)*80+5</f>
        <v>35.168855534709195</v>
      </c>
      <c r="R61" s="68">
        <v>1155</v>
      </c>
      <c r="S61" s="65">
        <f t="shared" si="29"/>
        <v>54.754500818330605</v>
      </c>
      <c r="T61" s="66">
        <v>971</v>
      </c>
      <c r="U61" s="65">
        <f t="shared" si="28"/>
        <v>63.80101180438448</v>
      </c>
      <c r="V61" s="6" t="s">
        <v>634</v>
      </c>
      <c r="W61" s="67">
        <v>0</v>
      </c>
      <c r="X61" s="1"/>
      <c r="Y61" s="65">
        <f t="shared" si="1"/>
        <v>59.277756311357543</v>
      </c>
    </row>
    <row r="62" spans="1:25" ht="15.75" customHeight="1">
      <c r="A62" s="1" t="s">
        <v>982</v>
      </c>
      <c r="B62" s="1" t="s">
        <v>2441</v>
      </c>
      <c r="C62" s="6" t="s">
        <v>2430</v>
      </c>
      <c r="D62" s="6" t="s">
        <v>2430</v>
      </c>
      <c r="E62" s="6" t="s">
        <v>2430</v>
      </c>
      <c r="F62" s="6" t="s">
        <v>2430</v>
      </c>
      <c r="G62" s="6" t="s">
        <v>2430</v>
      </c>
      <c r="H62" s="6" t="s">
        <v>2430</v>
      </c>
      <c r="I62" s="6" t="s">
        <v>2430</v>
      </c>
      <c r="J62" s="66">
        <v>1582</v>
      </c>
      <c r="K62" s="3" t="s">
        <v>634</v>
      </c>
      <c r="L62" s="68">
        <v>1886</v>
      </c>
      <c r="M62" s="6" t="s">
        <v>634</v>
      </c>
      <c r="N62" s="6" t="s">
        <v>634</v>
      </c>
      <c r="O62" s="66">
        <v>1373</v>
      </c>
      <c r="P62" s="3" t="s">
        <v>634</v>
      </c>
      <c r="Q62" s="65">
        <v>0</v>
      </c>
      <c r="R62" s="66">
        <v>655</v>
      </c>
      <c r="S62" s="65">
        <f>(1-R62/3055)*80+10</f>
        <v>72.847790507364977</v>
      </c>
      <c r="T62" s="68">
        <v>1119</v>
      </c>
      <c r="U62" s="65">
        <f t="shared" ref="U62:U64" si="30">(1-T62/2965)*80+5</f>
        <v>54.807757166947724</v>
      </c>
      <c r="V62" s="6" t="s">
        <v>634</v>
      </c>
      <c r="W62" s="67">
        <v>0</v>
      </c>
      <c r="X62" s="1"/>
      <c r="Y62" s="65">
        <f t="shared" si="1"/>
        <v>63.82777383715635</v>
      </c>
    </row>
    <row r="63" spans="1:25" ht="15.75" customHeight="1">
      <c r="A63" s="1" t="s">
        <v>937</v>
      </c>
      <c r="B63" s="5" t="s">
        <v>936</v>
      </c>
      <c r="C63" s="6" t="s">
        <v>2430</v>
      </c>
      <c r="D63" s="6" t="s">
        <v>2430</v>
      </c>
      <c r="E63" s="68">
        <v>1799</v>
      </c>
      <c r="F63" s="68">
        <v>2026</v>
      </c>
      <c r="G63" s="66">
        <v>673</v>
      </c>
      <c r="H63" s="63">
        <v>1019</v>
      </c>
      <c r="I63" s="3" t="s">
        <v>634</v>
      </c>
      <c r="J63" s="63">
        <v>603</v>
      </c>
      <c r="K63" s="3" t="s">
        <v>634</v>
      </c>
      <c r="L63" s="66">
        <v>1078</v>
      </c>
      <c r="M63" s="6" t="s">
        <v>634</v>
      </c>
      <c r="N63" s="66">
        <v>1029</v>
      </c>
      <c r="O63" s="68">
        <v>1489</v>
      </c>
      <c r="P63" s="66">
        <v>646</v>
      </c>
      <c r="Q63" s="65">
        <f t="shared" ref="Q63:Q65" si="31">(1-P63/3198)*80+10</f>
        <v>73.839899937460913</v>
      </c>
      <c r="R63" s="80" t="s">
        <v>634</v>
      </c>
      <c r="S63" s="65">
        <v>0</v>
      </c>
      <c r="T63" s="68">
        <v>1347</v>
      </c>
      <c r="U63" s="65">
        <f t="shared" si="30"/>
        <v>48.655986509274875</v>
      </c>
      <c r="V63" s="6" t="s">
        <v>634</v>
      </c>
      <c r="W63" s="67">
        <v>0</v>
      </c>
      <c r="X63" s="1"/>
      <c r="Y63" s="65">
        <f t="shared" si="1"/>
        <v>24.327993254637438</v>
      </c>
    </row>
    <row r="64" spans="1:25" ht="15.75" customHeight="1">
      <c r="A64" s="1" t="s">
        <v>946</v>
      </c>
      <c r="B64" s="1" t="s">
        <v>945</v>
      </c>
      <c r="C64" s="6" t="s">
        <v>2430</v>
      </c>
      <c r="D64" s="6" t="s">
        <v>2430</v>
      </c>
      <c r="E64" s="6" t="s">
        <v>2430</v>
      </c>
      <c r="F64" s="6" t="s">
        <v>2430</v>
      </c>
      <c r="G64" s="6" t="s">
        <v>2430</v>
      </c>
      <c r="H64" s="6" t="s">
        <v>2430</v>
      </c>
      <c r="I64" s="66">
        <v>1222</v>
      </c>
      <c r="J64" s="63">
        <v>845</v>
      </c>
      <c r="K64" s="66">
        <v>969</v>
      </c>
      <c r="L64" s="62">
        <v>182</v>
      </c>
      <c r="M64" s="63">
        <v>891</v>
      </c>
      <c r="N64" s="68">
        <v>1383</v>
      </c>
      <c r="O64" s="63">
        <v>708</v>
      </c>
      <c r="P64" s="66">
        <v>696</v>
      </c>
      <c r="Q64" s="65">
        <f t="shared" si="31"/>
        <v>72.589118198874303</v>
      </c>
      <c r="R64" s="66">
        <v>490</v>
      </c>
      <c r="S64" s="65">
        <f>(1-R64/3055)*80+10</f>
        <v>77.168576104746322</v>
      </c>
      <c r="T64" s="68">
        <v>1745</v>
      </c>
      <c r="U64" s="65">
        <f t="shared" si="30"/>
        <v>37.917369308600335</v>
      </c>
      <c r="V64" s="6" t="s">
        <v>634</v>
      </c>
      <c r="W64" s="67">
        <v>0</v>
      </c>
      <c r="X64" s="1"/>
      <c r="Y64" s="65">
        <f t="shared" si="1"/>
        <v>57.542972706673325</v>
      </c>
    </row>
    <row r="65" spans="1:26" ht="15.75" customHeight="1">
      <c r="A65" s="1" t="s">
        <v>905</v>
      </c>
      <c r="B65" s="5" t="s">
        <v>904</v>
      </c>
      <c r="C65" s="6" t="s">
        <v>2430</v>
      </c>
      <c r="D65" s="6" t="s">
        <v>2430</v>
      </c>
      <c r="E65" s="6" t="s">
        <v>2430</v>
      </c>
      <c r="F65" s="6" t="s">
        <v>2430</v>
      </c>
      <c r="G65" s="6" t="s">
        <v>2430</v>
      </c>
      <c r="H65" s="63">
        <v>961</v>
      </c>
      <c r="I65" s="63">
        <v>262</v>
      </c>
      <c r="J65" s="63">
        <v>506</v>
      </c>
      <c r="K65" s="68">
        <v>1086</v>
      </c>
      <c r="L65" s="63">
        <v>582</v>
      </c>
      <c r="M65" s="63">
        <v>927</v>
      </c>
      <c r="N65" s="63">
        <v>631</v>
      </c>
      <c r="O65" s="63">
        <v>614</v>
      </c>
      <c r="P65" s="66">
        <v>549</v>
      </c>
      <c r="Q65" s="65">
        <f t="shared" si="31"/>
        <v>76.266416510318948</v>
      </c>
      <c r="R65" s="68">
        <v>1281</v>
      </c>
      <c r="S65" s="65">
        <f t="shared" ref="S65:S67" si="32">(1-R65/3055)*80+5</f>
        <v>51.454991816693941</v>
      </c>
      <c r="T65" s="80" t="s">
        <v>634</v>
      </c>
      <c r="U65" s="65">
        <v>0</v>
      </c>
      <c r="V65" s="6" t="s">
        <v>634</v>
      </c>
      <c r="W65" s="67">
        <v>0</v>
      </c>
      <c r="X65" s="1"/>
      <c r="Y65" s="65">
        <f t="shared" si="1"/>
        <v>25.72749590834697</v>
      </c>
    </row>
    <row r="66" spans="1:26" ht="15.75" customHeight="1">
      <c r="A66" s="1" t="s">
        <v>831</v>
      </c>
      <c r="B66" s="1" t="s">
        <v>830</v>
      </c>
      <c r="C66" s="6" t="s">
        <v>2430</v>
      </c>
      <c r="D66" s="6" t="s">
        <v>2430</v>
      </c>
      <c r="E66" s="6" t="s">
        <v>2430</v>
      </c>
      <c r="F66" s="6" t="s">
        <v>2430</v>
      </c>
      <c r="G66" s="6" t="s">
        <v>2430</v>
      </c>
      <c r="H66" s="6" t="s">
        <v>2430</v>
      </c>
      <c r="I66" s="3" t="s">
        <v>634</v>
      </c>
      <c r="J66" s="68">
        <v>1847</v>
      </c>
      <c r="K66" s="3" t="s">
        <v>634</v>
      </c>
      <c r="L66" s="66">
        <v>1308</v>
      </c>
      <c r="M66" s="68">
        <v>2223</v>
      </c>
      <c r="N66" s="6" t="s">
        <v>634</v>
      </c>
      <c r="O66" s="66">
        <v>1212</v>
      </c>
      <c r="P66" s="3" t="s">
        <v>634</v>
      </c>
      <c r="Q66" s="65">
        <v>0</v>
      </c>
      <c r="R66" s="68">
        <v>1377</v>
      </c>
      <c r="S66" s="65">
        <f t="shared" si="32"/>
        <v>48.941080196399355</v>
      </c>
      <c r="T66" s="3" t="s">
        <v>634</v>
      </c>
      <c r="U66" s="65">
        <v>0</v>
      </c>
      <c r="V66" s="6" t="s">
        <v>634</v>
      </c>
      <c r="W66" s="67">
        <v>0</v>
      </c>
      <c r="X66" s="1"/>
      <c r="Y66" s="65">
        <f t="shared" si="1"/>
        <v>24.470540098199677</v>
      </c>
    </row>
    <row r="67" spans="1:26" ht="15.75" customHeight="1">
      <c r="A67" s="1" t="s">
        <v>771</v>
      </c>
      <c r="B67" s="5" t="s">
        <v>770</v>
      </c>
      <c r="C67" s="6" t="s">
        <v>2430</v>
      </c>
      <c r="D67" s="6" t="s">
        <v>2430</v>
      </c>
      <c r="E67" s="6" t="s">
        <v>2430</v>
      </c>
      <c r="F67" s="6" t="s">
        <v>2430</v>
      </c>
      <c r="G67" s="6" t="s">
        <v>2430</v>
      </c>
      <c r="H67" s="6" t="s">
        <v>2430</v>
      </c>
      <c r="I67" s="6" t="s">
        <v>2430</v>
      </c>
      <c r="J67" s="6" t="s">
        <v>2430</v>
      </c>
      <c r="K67" s="6" t="s">
        <v>2430</v>
      </c>
      <c r="L67" s="6" t="s">
        <v>2430</v>
      </c>
      <c r="M67" s="6" t="s">
        <v>2430</v>
      </c>
      <c r="N67" s="68">
        <v>1224</v>
      </c>
      <c r="O67" s="63">
        <v>403</v>
      </c>
      <c r="P67" s="66">
        <v>835</v>
      </c>
      <c r="Q67" s="65">
        <f>(1-P67/3198)*80+10</f>
        <v>69.111944965603499</v>
      </c>
      <c r="R67" s="68">
        <v>1603</v>
      </c>
      <c r="S67" s="65">
        <f t="shared" si="32"/>
        <v>43.02291325695581</v>
      </c>
      <c r="T67" s="80" t="s">
        <v>634</v>
      </c>
      <c r="U67" s="65">
        <v>0</v>
      </c>
      <c r="V67" s="6" t="s">
        <v>634</v>
      </c>
      <c r="W67" s="67">
        <v>0</v>
      </c>
      <c r="X67" s="1"/>
      <c r="Y67" s="65">
        <f t="shared" si="1"/>
        <v>21.511456628477905</v>
      </c>
    </row>
    <row r="68" spans="1:26" ht="15.75" customHeight="1">
      <c r="A68" s="1" t="s">
        <v>736</v>
      </c>
      <c r="B68" s="1" t="s">
        <v>735</v>
      </c>
      <c r="C68" s="6" t="s">
        <v>2430</v>
      </c>
      <c r="D68" s="6" t="s">
        <v>2430</v>
      </c>
      <c r="E68" s="6" t="s">
        <v>2430</v>
      </c>
      <c r="F68" s="6" t="s">
        <v>2430</v>
      </c>
      <c r="G68" s="6" t="s">
        <v>2430</v>
      </c>
      <c r="H68" s="6" t="s">
        <v>2430</v>
      </c>
      <c r="I68" s="6" t="s">
        <v>2430</v>
      </c>
      <c r="J68" s="6" t="s">
        <v>2430</v>
      </c>
      <c r="K68" s="6" t="s">
        <v>2430</v>
      </c>
      <c r="L68" s="6" t="s">
        <v>2430</v>
      </c>
      <c r="M68" s="6" t="s">
        <v>2430</v>
      </c>
      <c r="N68" s="6" t="s">
        <v>2430</v>
      </c>
      <c r="O68" s="6" t="s">
        <v>2430</v>
      </c>
      <c r="P68" s="6" t="s">
        <v>2430</v>
      </c>
      <c r="Q68" s="6" t="s">
        <v>2430</v>
      </c>
      <c r="R68" s="6" t="s">
        <v>2430</v>
      </c>
      <c r="S68" s="6" t="s">
        <v>2430</v>
      </c>
      <c r="T68" s="6" t="s">
        <v>2430</v>
      </c>
      <c r="U68" s="6" t="s">
        <v>2430</v>
      </c>
      <c r="V68" s="6" t="s">
        <v>2430</v>
      </c>
      <c r="W68" s="6" t="s">
        <v>2430</v>
      </c>
      <c r="X68" s="6"/>
      <c r="Y68" s="65">
        <f t="shared" si="1"/>
        <v>0</v>
      </c>
    </row>
    <row r="69" spans="1:26" ht="15.75" customHeight="1">
      <c r="A69" s="1" t="s">
        <v>819</v>
      </c>
      <c r="B69" s="1" t="s">
        <v>818</v>
      </c>
      <c r="C69" s="6" t="s">
        <v>2430</v>
      </c>
      <c r="D69" s="6" t="s">
        <v>2430</v>
      </c>
      <c r="E69" s="6" t="s">
        <v>2430</v>
      </c>
      <c r="F69" s="6" t="s">
        <v>2430</v>
      </c>
      <c r="G69" s="6" t="s">
        <v>2430</v>
      </c>
      <c r="H69" s="6" t="s">
        <v>2430</v>
      </c>
      <c r="I69" s="6" t="s">
        <v>2430</v>
      </c>
      <c r="J69" s="6" t="s">
        <v>2430</v>
      </c>
      <c r="K69" s="6" t="s">
        <v>2430</v>
      </c>
      <c r="L69" s="6" t="s">
        <v>2430</v>
      </c>
      <c r="M69" s="6" t="s">
        <v>2430</v>
      </c>
      <c r="N69" s="6" t="s">
        <v>2430</v>
      </c>
      <c r="O69" s="6" t="s">
        <v>2430</v>
      </c>
      <c r="P69" s="6" t="s">
        <v>2430</v>
      </c>
      <c r="Q69" s="6" t="s">
        <v>2430</v>
      </c>
      <c r="R69" s="6" t="s">
        <v>2430</v>
      </c>
      <c r="S69" s="6" t="s">
        <v>2430</v>
      </c>
      <c r="T69" s="6" t="s">
        <v>2430</v>
      </c>
      <c r="U69" s="6" t="s">
        <v>2430</v>
      </c>
      <c r="V69" s="6" t="s">
        <v>2430</v>
      </c>
      <c r="W69" s="6" t="s">
        <v>2430</v>
      </c>
      <c r="X69" s="1"/>
      <c r="Y69" s="65">
        <f t="shared" si="1"/>
        <v>0</v>
      </c>
    </row>
    <row r="70" spans="1:26" ht="15.75" customHeight="1">
      <c r="A70" s="28" t="s">
        <v>726</v>
      </c>
      <c r="B70" s="23" t="s">
        <v>725</v>
      </c>
      <c r="C70" s="71">
        <v>1225</v>
      </c>
      <c r="D70" s="27" t="s">
        <v>634</v>
      </c>
      <c r="E70" s="72">
        <v>510</v>
      </c>
      <c r="F70" s="73">
        <v>239</v>
      </c>
      <c r="G70" s="29" t="s">
        <v>634</v>
      </c>
      <c r="H70" s="77">
        <v>114</v>
      </c>
      <c r="I70" s="29" t="s">
        <v>634</v>
      </c>
      <c r="J70" s="77">
        <v>93</v>
      </c>
      <c r="K70" s="73">
        <v>347</v>
      </c>
      <c r="L70" s="73">
        <v>390</v>
      </c>
      <c r="M70" s="77">
        <v>139</v>
      </c>
      <c r="N70" s="27" t="s">
        <v>634</v>
      </c>
      <c r="O70" s="74" t="s">
        <v>634</v>
      </c>
      <c r="P70" s="73">
        <v>264</v>
      </c>
      <c r="Q70" s="75">
        <f>(1-P70/3198)*80+15</f>
        <v>88.395872420262663</v>
      </c>
      <c r="R70" s="76" t="s">
        <v>634</v>
      </c>
      <c r="S70" s="75">
        <v>0</v>
      </c>
      <c r="T70" s="72">
        <v>919</v>
      </c>
      <c r="U70" s="75">
        <f>(1-T70/2965)*80+10</f>
        <v>65.204047217537934</v>
      </c>
      <c r="V70" s="27" t="s">
        <v>2430</v>
      </c>
      <c r="W70" s="27" t="s">
        <v>2430</v>
      </c>
      <c r="X70" s="28"/>
      <c r="Y70" s="75">
        <f t="shared" si="1"/>
        <v>32.602023608768967</v>
      </c>
      <c r="Z70" s="28"/>
    </row>
    <row r="71" spans="1:26" ht="15.75" customHeight="1">
      <c r="A71" s="28" t="s">
        <v>744</v>
      </c>
      <c r="B71" s="28" t="s">
        <v>743</v>
      </c>
      <c r="C71" s="27" t="s">
        <v>2430</v>
      </c>
      <c r="D71" s="27" t="s">
        <v>2430</v>
      </c>
      <c r="E71" s="27" t="s">
        <v>2430</v>
      </c>
      <c r="F71" s="27" t="s">
        <v>2430</v>
      </c>
      <c r="G71" s="27" t="s">
        <v>2430</v>
      </c>
      <c r="H71" s="27" t="s">
        <v>2430</v>
      </c>
      <c r="I71" s="27" t="s">
        <v>2430</v>
      </c>
      <c r="J71" s="27" t="s">
        <v>2430</v>
      </c>
      <c r="K71" s="27" t="s">
        <v>2430</v>
      </c>
      <c r="L71" s="27" t="s">
        <v>2430</v>
      </c>
      <c r="M71" s="27" t="s">
        <v>2430</v>
      </c>
      <c r="N71" s="27" t="s">
        <v>2430</v>
      </c>
      <c r="O71" s="27" t="s">
        <v>2430</v>
      </c>
      <c r="P71" s="27" t="s">
        <v>2430</v>
      </c>
      <c r="Q71" s="27" t="s">
        <v>2430</v>
      </c>
      <c r="R71" s="27" t="s">
        <v>2430</v>
      </c>
      <c r="S71" s="27" t="s">
        <v>2430</v>
      </c>
      <c r="T71" s="27" t="s">
        <v>2430</v>
      </c>
      <c r="U71" s="27" t="s">
        <v>2430</v>
      </c>
      <c r="V71" s="27" t="s">
        <v>2430</v>
      </c>
      <c r="W71" s="27" t="s">
        <v>2430</v>
      </c>
      <c r="X71" s="28"/>
      <c r="Y71" s="75"/>
      <c r="Z71" s="28"/>
    </row>
    <row r="72" spans="1:26" ht="15.75" customHeight="1">
      <c r="A72" s="1" t="s">
        <v>790</v>
      </c>
      <c r="B72" s="5" t="s">
        <v>789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65"/>
    </row>
    <row r="73" spans="1:26" ht="15.75" customHeight="1">
      <c r="A73" s="1" t="s">
        <v>915</v>
      </c>
      <c r="B73" s="1" t="s">
        <v>914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65"/>
    </row>
    <row r="74" spans="1:26" ht="15.75" customHeight="1">
      <c r="A74" s="1" t="s">
        <v>856</v>
      </c>
      <c r="B74" s="5" t="s">
        <v>842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65"/>
    </row>
    <row r="75" spans="1:26" ht="15.75" customHeight="1">
      <c r="A75" s="1" t="s">
        <v>28</v>
      </c>
      <c r="B75" s="5" t="s">
        <v>27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65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65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65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65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65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spans="1:26" ht="15.75" customHeight="1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spans="1:26" ht="15.75" customHeight="1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spans="1:26" ht="15.75" customHeight="1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spans="1:26" ht="15.75" customHeight="1">
      <c r="A84" s="28" t="s">
        <v>640</v>
      </c>
      <c r="B84" s="23" t="s">
        <v>639</v>
      </c>
      <c r="C84" s="70">
        <v>2930</v>
      </c>
      <c r="D84" s="27" t="s">
        <v>634</v>
      </c>
      <c r="E84" s="28"/>
      <c r="F84" s="28"/>
      <c r="G84" s="28"/>
      <c r="H84" s="28"/>
      <c r="I84" s="28"/>
      <c r="J84" s="29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spans="1:26" ht="15.75" customHeight="1">
      <c r="A85" s="28" t="s">
        <v>648</v>
      </c>
      <c r="B85" s="23" t="s">
        <v>647</v>
      </c>
      <c r="C85" s="27" t="s">
        <v>2430</v>
      </c>
      <c r="D85" s="28"/>
      <c r="E85" s="28"/>
      <c r="F85" s="28"/>
      <c r="G85" s="28"/>
      <c r="H85" s="28"/>
      <c r="I85" s="28"/>
      <c r="J85" s="29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spans="1:26" ht="15.75" customHeight="1">
      <c r="A86" s="28" t="s">
        <v>646</v>
      </c>
      <c r="B86" s="28" t="s">
        <v>645</v>
      </c>
      <c r="C86" s="27" t="s">
        <v>2430</v>
      </c>
      <c r="D86" s="28"/>
      <c r="E86" s="28"/>
      <c r="F86" s="28"/>
      <c r="G86" s="28"/>
      <c r="H86" s="28"/>
      <c r="I86" s="28"/>
      <c r="J86" s="29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spans="1:26" ht="15.75" customHeight="1">
      <c r="A87" s="28" t="s">
        <v>642</v>
      </c>
      <c r="B87" s="23" t="s">
        <v>641</v>
      </c>
      <c r="C87" s="27" t="s">
        <v>2430</v>
      </c>
      <c r="D87" s="28"/>
      <c r="E87" s="28"/>
      <c r="F87" s="28"/>
      <c r="G87" s="28"/>
      <c r="H87" s="28"/>
      <c r="I87" s="28"/>
      <c r="J87" s="29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spans="1:26" ht="15.75" customHeight="1">
      <c r="A88" s="28" t="s">
        <v>653</v>
      </c>
      <c r="B88" s="28" t="s">
        <v>652</v>
      </c>
      <c r="C88" s="27" t="s">
        <v>2430</v>
      </c>
      <c r="D88" s="83">
        <v>926</v>
      </c>
      <c r="E88" s="28"/>
      <c r="F88" s="28"/>
      <c r="G88" s="28"/>
      <c r="H88" s="28"/>
      <c r="I88" s="28"/>
      <c r="J88" s="29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spans="1:26" ht="15.75" customHeight="1">
      <c r="A89" s="28" t="s">
        <v>655</v>
      </c>
      <c r="B89" s="23" t="s">
        <v>654</v>
      </c>
      <c r="C89" s="27" t="s">
        <v>2430</v>
      </c>
      <c r="D89" s="27" t="s">
        <v>2430</v>
      </c>
      <c r="E89" s="27" t="s">
        <v>634</v>
      </c>
      <c r="F89" s="28"/>
      <c r="G89" s="28"/>
      <c r="H89" s="28"/>
      <c r="I89" s="28"/>
      <c r="J89" s="29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spans="1:26" ht="15.75" customHeight="1">
      <c r="A90" s="28" t="s">
        <v>657</v>
      </c>
      <c r="B90" s="23" t="s">
        <v>656</v>
      </c>
      <c r="C90" s="27" t="s">
        <v>2430</v>
      </c>
      <c r="D90" s="27" t="s">
        <v>2430</v>
      </c>
      <c r="E90" s="27" t="s">
        <v>634</v>
      </c>
      <c r="F90" s="28"/>
      <c r="G90" s="28"/>
      <c r="H90" s="28"/>
      <c r="I90" s="28"/>
      <c r="J90" s="29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spans="1:26" ht="15.75" customHeight="1">
      <c r="A91" s="28" t="s">
        <v>661</v>
      </c>
      <c r="B91" s="28" t="s">
        <v>660</v>
      </c>
      <c r="C91" s="27" t="s">
        <v>634</v>
      </c>
      <c r="D91" s="71">
        <v>2040</v>
      </c>
      <c r="E91" s="27" t="s">
        <v>634</v>
      </c>
      <c r="F91" s="28"/>
      <c r="G91" s="28"/>
      <c r="H91" s="28"/>
      <c r="I91" s="28"/>
      <c r="J91" s="29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spans="1:26" ht="15.75" customHeight="1">
      <c r="A92" s="28" t="s">
        <v>665</v>
      </c>
      <c r="B92" s="28" t="s">
        <v>664</v>
      </c>
      <c r="C92" s="27" t="s">
        <v>2430</v>
      </c>
      <c r="D92" s="27" t="s">
        <v>2430</v>
      </c>
      <c r="E92" s="27" t="s">
        <v>2430</v>
      </c>
      <c r="F92" s="27" t="s">
        <v>634</v>
      </c>
      <c r="G92" s="29" t="s">
        <v>634</v>
      </c>
      <c r="H92" s="27"/>
      <c r="I92" s="29"/>
      <c r="J92" s="29"/>
      <c r="K92" s="29"/>
      <c r="L92" s="27"/>
      <c r="M92" s="27"/>
      <c r="N92" s="27"/>
      <c r="O92" s="27"/>
      <c r="P92" s="29"/>
      <c r="Q92" s="29"/>
      <c r="R92" s="29"/>
      <c r="S92" s="29"/>
      <c r="T92" s="29"/>
      <c r="U92" s="29"/>
      <c r="V92" s="27"/>
      <c r="W92" s="67"/>
      <c r="X92" s="28"/>
      <c r="Y92" s="29"/>
      <c r="Z92" s="28"/>
    </row>
    <row r="93" spans="1:26" ht="15.75" customHeight="1">
      <c r="A93" s="28" t="s">
        <v>670</v>
      </c>
      <c r="B93" s="28" t="s">
        <v>669</v>
      </c>
      <c r="C93" s="27" t="s">
        <v>2430</v>
      </c>
      <c r="D93" s="27" t="s">
        <v>2430</v>
      </c>
      <c r="E93" s="27" t="s">
        <v>2430</v>
      </c>
      <c r="F93" s="27" t="s">
        <v>2430</v>
      </c>
      <c r="G93" s="72">
        <v>1177</v>
      </c>
      <c r="H93" s="28"/>
      <c r="I93" s="28"/>
      <c r="J93" s="29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spans="1:26" ht="15.75" customHeight="1">
      <c r="A94" s="28" t="s">
        <v>672</v>
      </c>
      <c r="B94" s="23" t="s">
        <v>671</v>
      </c>
      <c r="C94" s="27" t="s">
        <v>2430</v>
      </c>
      <c r="D94" s="27" t="s">
        <v>634</v>
      </c>
      <c r="E94" s="27" t="s">
        <v>634</v>
      </c>
      <c r="F94" s="72">
        <v>1245</v>
      </c>
      <c r="G94" s="71">
        <v>1760</v>
      </c>
      <c r="H94" s="28"/>
      <c r="I94" s="28"/>
      <c r="J94" s="29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spans="1:26" ht="15.75" customHeight="1">
      <c r="A95" s="28" t="s">
        <v>674</v>
      </c>
      <c r="B95" s="23" t="s">
        <v>673</v>
      </c>
      <c r="C95" s="27" t="s">
        <v>2430</v>
      </c>
      <c r="D95" s="27" t="s">
        <v>2430</v>
      </c>
      <c r="E95" s="27" t="s">
        <v>2430</v>
      </c>
      <c r="F95" s="27" t="s">
        <v>2430</v>
      </c>
      <c r="G95" s="73">
        <v>152</v>
      </c>
      <c r="H95" s="28"/>
      <c r="I95" s="28"/>
      <c r="J95" s="29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spans="1:26" ht="15.75" customHeight="1">
      <c r="A96" s="28" t="s">
        <v>676</v>
      </c>
      <c r="B96" s="28" t="s">
        <v>675</v>
      </c>
      <c r="C96" s="27" t="s">
        <v>2430</v>
      </c>
      <c r="D96" s="27" t="s">
        <v>2430</v>
      </c>
      <c r="E96" s="27" t="s">
        <v>2430</v>
      </c>
      <c r="F96" s="27" t="s">
        <v>634</v>
      </c>
      <c r="G96" s="29" t="s">
        <v>634</v>
      </c>
      <c r="H96" s="28"/>
      <c r="I96" s="28"/>
      <c r="J96" s="29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spans="1:26" ht="15.75" customHeight="1">
      <c r="A97" s="28" t="s">
        <v>678</v>
      </c>
      <c r="B97" s="23" t="s">
        <v>677</v>
      </c>
      <c r="C97" s="27" t="s">
        <v>2430</v>
      </c>
      <c r="D97" s="27" t="s">
        <v>2430</v>
      </c>
      <c r="E97" s="71">
        <v>2225</v>
      </c>
      <c r="F97" s="27" t="s">
        <v>634</v>
      </c>
      <c r="G97" s="71">
        <v>1848</v>
      </c>
      <c r="H97" s="27"/>
      <c r="I97" s="29"/>
      <c r="J97" s="29"/>
      <c r="K97" s="29"/>
      <c r="L97" s="27"/>
      <c r="M97" s="27"/>
      <c r="N97" s="27"/>
      <c r="O97" s="27"/>
      <c r="P97" s="29"/>
      <c r="Q97" s="29"/>
      <c r="R97" s="29"/>
      <c r="S97" s="29"/>
      <c r="T97" s="29"/>
      <c r="U97" s="29"/>
      <c r="V97" s="27"/>
      <c r="W97" s="67"/>
      <c r="X97" s="28"/>
      <c r="Y97" s="29"/>
      <c r="Z97" s="28"/>
    </row>
    <row r="98" spans="1:26" ht="15.75" customHeight="1">
      <c r="A98" s="28" t="s">
        <v>680</v>
      </c>
      <c r="B98" s="23" t="s">
        <v>679</v>
      </c>
      <c r="C98" s="27" t="s">
        <v>2430</v>
      </c>
      <c r="D98" s="27" t="s">
        <v>2430</v>
      </c>
      <c r="E98" s="27" t="s">
        <v>2430</v>
      </c>
      <c r="F98" s="27" t="s">
        <v>634</v>
      </c>
      <c r="G98" s="29" t="s">
        <v>634</v>
      </c>
      <c r="H98" s="27" t="s">
        <v>634</v>
      </c>
      <c r="I98" s="28"/>
      <c r="J98" s="29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spans="1:26" ht="15.75" customHeight="1">
      <c r="A99" s="28" t="s">
        <v>684</v>
      </c>
      <c r="B99" s="23" t="s">
        <v>683</v>
      </c>
      <c r="C99" s="27" t="s">
        <v>2430</v>
      </c>
      <c r="D99" s="83">
        <v>1608</v>
      </c>
      <c r="E99" s="71">
        <v>1465</v>
      </c>
      <c r="F99" s="71">
        <v>1891</v>
      </c>
      <c r="G99" s="72">
        <v>630</v>
      </c>
      <c r="H99" s="27" t="s">
        <v>634</v>
      </c>
      <c r="I99" s="29" t="s">
        <v>634</v>
      </c>
      <c r="J99" s="29"/>
      <c r="K99" s="29"/>
      <c r="L99" s="27"/>
      <c r="M99" s="27"/>
      <c r="N99" s="27"/>
      <c r="O99" s="27"/>
      <c r="P99" s="29"/>
      <c r="Q99" s="29"/>
      <c r="R99" s="29"/>
      <c r="S99" s="29"/>
      <c r="T99" s="29"/>
      <c r="U99" s="29"/>
      <c r="V99" s="27"/>
      <c r="W99" s="67"/>
      <c r="X99" s="28"/>
      <c r="Y99" s="29"/>
      <c r="Z99" s="28"/>
    </row>
    <row r="100" spans="1:26" ht="15.75" customHeight="1">
      <c r="A100" s="28" t="s">
        <v>690</v>
      </c>
      <c r="B100" s="28" t="s">
        <v>2442</v>
      </c>
      <c r="C100" s="70">
        <v>2328</v>
      </c>
      <c r="D100" s="83">
        <v>1507</v>
      </c>
      <c r="E100" s="71">
        <v>2525</v>
      </c>
      <c r="F100" s="71">
        <v>1651</v>
      </c>
      <c r="G100" s="72">
        <v>1288</v>
      </c>
      <c r="H100" s="72">
        <v>1539</v>
      </c>
      <c r="I100" s="29" t="s">
        <v>634</v>
      </c>
      <c r="J100" s="29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spans="1:26" ht="15.75" customHeight="1">
      <c r="A101" s="28" t="s">
        <v>688</v>
      </c>
      <c r="B101" s="28" t="s">
        <v>687</v>
      </c>
      <c r="C101" s="27" t="s">
        <v>2430</v>
      </c>
      <c r="D101" s="27" t="s">
        <v>634</v>
      </c>
      <c r="E101" s="71">
        <v>1282</v>
      </c>
      <c r="F101" s="72">
        <v>1511</v>
      </c>
      <c r="G101" s="29" t="s">
        <v>634</v>
      </c>
      <c r="H101" s="73">
        <v>785</v>
      </c>
      <c r="I101" s="29" t="s">
        <v>634</v>
      </c>
      <c r="J101" s="29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spans="1:26" ht="15.75" customHeight="1">
      <c r="A102" s="28" t="s">
        <v>692</v>
      </c>
      <c r="B102" s="23" t="s">
        <v>691</v>
      </c>
      <c r="C102" s="27" t="s">
        <v>2430</v>
      </c>
      <c r="D102" s="27" t="s">
        <v>2430</v>
      </c>
      <c r="E102" s="71">
        <v>2184</v>
      </c>
      <c r="F102" s="27" t="s">
        <v>634</v>
      </c>
      <c r="G102" s="71">
        <v>1916</v>
      </c>
      <c r="H102" s="27" t="s">
        <v>634</v>
      </c>
      <c r="I102" s="29" t="s">
        <v>634</v>
      </c>
      <c r="J102" s="71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spans="1:26" ht="15.75" customHeight="1">
      <c r="A103" s="28" t="s">
        <v>695</v>
      </c>
      <c r="B103" s="28" t="s">
        <v>694</v>
      </c>
      <c r="C103" s="27" t="s">
        <v>2430</v>
      </c>
      <c r="D103" s="27" t="s">
        <v>2430</v>
      </c>
      <c r="E103" s="71">
        <v>2456</v>
      </c>
      <c r="F103" s="71">
        <v>1710</v>
      </c>
      <c r="G103" s="71">
        <v>2278</v>
      </c>
      <c r="H103" s="72">
        <v>1864</v>
      </c>
      <c r="I103" s="72">
        <v>1182</v>
      </c>
      <c r="J103" s="71">
        <v>2148</v>
      </c>
      <c r="K103" s="29" t="s">
        <v>634</v>
      </c>
      <c r="L103" s="27"/>
      <c r="M103" s="27"/>
      <c r="N103" s="27"/>
      <c r="O103" s="27"/>
      <c r="P103" s="29"/>
      <c r="Q103" s="29"/>
      <c r="R103" s="29"/>
      <c r="S103" s="29"/>
      <c r="T103" s="29"/>
      <c r="U103" s="29"/>
      <c r="V103" s="27"/>
      <c r="W103" s="67"/>
      <c r="X103" s="28"/>
      <c r="Y103" s="29"/>
      <c r="Z103" s="28"/>
    </row>
    <row r="104" spans="1:26" ht="15.75" customHeight="1">
      <c r="A104" s="28" t="s">
        <v>697</v>
      </c>
      <c r="B104" s="28" t="s">
        <v>696</v>
      </c>
      <c r="C104" s="27" t="s">
        <v>2430</v>
      </c>
      <c r="D104" s="27" t="s">
        <v>2430</v>
      </c>
      <c r="E104" s="71">
        <v>1610</v>
      </c>
      <c r="F104" s="71">
        <v>2037</v>
      </c>
      <c r="G104" s="71">
        <v>1789</v>
      </c>
      <c r="H104" s="27" t="s">
        <v>634</v>
      </c>
      <c r="I104" s="71">
        <v>2309</v>
      </c>
      <c r="J104" s="27" t="s">
        <v>634</v>
      </c>
      <c r="K104" s="29" t="s">
        <v>634</v>
      </c>
      <c r="L104" s="27"/>
      <c r="M104" s="6"/>
      <c r="N104" s="6"/>
      <c r="O104" s="74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spans="1:26" ht="15.75" customHeight="1">
      <c r="A105" s="28" t="s">
        <v>699</v>
      </c>
      <c r="B105" s="23" t="s">
        <v>698</v>
      </c>
      <c r="C105" s="27" t="s">
        <v>2430</v>
      </c>
      <c r="D105" s="27" t="s">
        <v>2430</v>
      </c>
      <c r="E105" s="27" t="s">
        <v>2430</v>
      </c>
      <c r="F105" s="27" t="s">
        <v>2430</v>
      </c>
      <c r="G105" s="27" t="s">
        <v>2430</v>
      </c>
      <c r="H105" s="27" t="s">
        <v>2430</v>
      </c>
      <c r="I105" s="27" t="s">
        <v>2430</v>
      </c>
      <c r="J105" s="72">
        <v>1545</v>
      </c>
      <c r="K105" s="72">
        <v>792</v>
      </c>
      <c r="L105" s="73">
        <v>488</v>
      </c>
      <c r="M105" s="6"/>
      <c r="N105" s="6"/>
      <c r="O105" s="64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spans="1:26" ht="15.75" customHeight="1">
      <c r="A106" s="28" t="s">
        <v>701</v>
      </c>
      <c r="B106" s="28" t="s">
        <v>700</v>
      </c>
      <c r="C106" s="27" t="s">
        <v>2430</v>
      </c>
      <c r="D106" s="27" t="s">
        <v>2430</v>
      </c>
      <c r="E106" s="27" t="s">
        <v>2430</v>
      </c>
      <c r="F106" s="27" t="s">
        <v>2430</v>
      </c>
      <c r="G106" s="27" t="s">
        <v>2430</v>
      </c>
      <c r="H106" s="27" t="s">
        <v>2430</v>
      </c>
      <c r="I106" s="27" t="s">
        <v>2430</v>
      </c>
      <c r="J106" s="27" t="s">
        <v>2430</v>
      </c>
      <c r="K106" s="29" t="s">
        <v>634</v>
      </c>
      <c r="L106" s="27" t="s">
        <v>634</v>
      </c>
      <c r="M106" s="6"/>
      <c r="N106" s="6"/>
      <c r="O106" s="64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spans="1:26" ht="15.75" customHeight="1">
      <c r="A107" s="28" t="s">
        <v>703</v>
      </c>
      <c r="B107" s="28" t="s">
        <v>702</v>
      </c>
      <c r="C107" s="27" t="s">
        <v>634</v>
      </c>
      <c r="D107" s="83">
        <v>1195</v>
      </c>
      <c r="E107" s="27" t="s">
        <v>634</v>
      </c>
      <c r="F107" s="73">
        <v>976</v>
      </c>
      <c r="G107" s="71">
        <v>1880</v>
      </c>
      <c r="H107" s="73">
        <v>847</v>
      </c>
      <c r="I107" s="71">
        <v>2090</v>
      </c>
      <c r="J107" s="72">
        <v>1546</v>
      </c>
      <c r="K107" s="71">
        <v>1669</v>
      </c>
      <c r="L107" s="27" t="s">
        <v>634</v>
      </c>
      <c r="M107" s="6"/>
      <c r="N107" s="6"/>
      <c r="O107" s="64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spans="1:26" ht="15.75" customHeight="1">
      <c r="A108" s="28" t="s">
        <v>659</v>
      </c>
      <c r="B108" s="23" t="s">
        <v>658</v>
      </c>
      <c r="C108" s="27" t="s">
        <v>2430</v>
      </c>
      <c r="D108" s="27" t="s">
        <v>2430</v>
      </c>
      <c r="E108" s="27" t="s">
        <v>634</v>
      </c>
      <c r="F108" s="27" t="s">
        <v>2430</v>
      </c>
      <c r="G108" s="27" t="s">
        <v>2430</v>
      </c>
      <c r="H108" s="27" t="s">
        <v>2430</v>
      </c>
      <c r="I108" s="27" t="s">
        <v>2430</v>
      </c>
      <c r="J108" s="27" t="s">
        <v>2430</v>
      </c>
      <c r="K108" s="27" t="s">
        <v>2430</v>
      </c>
      <c r="L108" s="27" t="s">
        <v>634</v>
      </c>
      <c r="M108" s="27"/>
      <c r="N108" s="27"/>
      <c r="O108" s="74"/>
      <c r="P108" s="29"/>
      <c r="Q108" s="29"/>
      <c r="R108" s="29"/>
      <c r="S108" s="29"/>
      <c r="T108" s="29"/>
      <c r="U108" s="29"/>
      <c r="V108" s="27"/>
      <c r="W108" s="67"/>
      <c r="X108" s="28"/>
      <c r="Y108" s="29"/>
      <c r="Z108" s="28"/>
    </row>
    <row r="109" spans="1:26" ht="15.75" customHeight="1">
      <c r="A109" s="28" t="s">
        <v>706</v>
      </c>
      <c r="B109" s="23" t="s">
        <v>705</v>
      </c>
      <c r="C109" s="27" t="s">
        <v>2430</v>
      </c>
      <c r="D109" s="27" t="s">
        <v>634</v>
      </c>
      <c r="E109" s="27" t="s">
        <v>634</v>
      </c>
      <c r="F109" s="71">
        <v>1952</v>
      </c>
      <c r="G109" s="29" t="s">
        <v>634</v>
      </c>
      <c r="H109" s="72">
        <v>1755</v>
      </c>
      <c r="I109" s="29" t="s">
        <v>634</v>
      </c>
      <c r="J109" s="27" t="s">
        <v>634</v>
      </c>
      <c r="K109" s="29" t="s">
        <v>634</v>
      </c>
      <c r="L109" s="72">
        <v>1388</v>
      </c>
      <c r="M109" s="6"/>
      <c r="N109" s="6"/>
      <c r="O109" s="64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spans="1:26" ht="15.75" customHeight="1">
      <c r="A110" s="28" t="s">
        <v>708</v>
      </c>
      <c r="B110" s="28" t="s">
        <v>707</v>
      </c>
      <c r="C110" s="27" t="s">
        <v>2430</v>
      </c>
      <c r="D110" s="27" t="s">
        <v>2430</v>
      </c>
      <c r="E110" s="27" t="s">
        <v>2430</v>
      </c>
      <c r="F110" s="27" t="s">
        <v>2430</v>
      </c>
      <c r="G110" s="27" t="s">
        <v>2430</v>
      </c>
      <c r="H110" s="27" t="s">
        <v>2430</v>
      </c>
      <c r="I110" s="71">
        <v>2104</v>
      </c>
      <c r="J110" s="71">
        <v>1929</v>
      </c>
      <c r="K110" s="71">
        <v>1160</v>
      </c>
      <c r="L110" s="27" t="s">
        <v>634</v>
      </c>
      <c r="M110" s="27" t="s">
        <v>634</v>
      </c>
      <c r="N110" s="27"/>
      <c r="O110" s="74"/>
      <c r="P110" s="29"/>
      <c r="Q110" s="29"/>
      <c r="R110" s="29"/>
      <c r="S110" s="29"/>
      <c r="T110" s="29"/>
      <c r="U110" s="29"/>
      <c r="V110" s="27"/>
      <c r="W110" s="67"/>
      <c r="X110" s="28"/>
      <c r="Y110" s="29"/>
      <c r="Z110" s="28"/>
    </row>
    <row r="111" spans="1:26" ht="15.75" customHeight="1">
      <c r="A111" s="28" t="s">
        <v>711</v>
      </c>
      <c r="B111" s="23" t="s">
        <v>710</v>
      </c>
      <c r="C111" s="70">
        <v>2518</v>
      </c>
      <c r="D111" s="83">
        <v>1642</v>
      </c>
      <c r="E111" s="71">
        <v>1894</v>
      </c>
      <c r="F111" s="27" t="s">
        <v>634</v>
      </c>
      <c r="G111" s="71">
        <v>2335</v>
      </c>
      <c r="H111" s="27" t="s">
        <v>634</v>
      </c>
      <c r="I111" s="71">
        <v>2179</v>
      </c>
      <c r="J111" s="73">
        <v>371</v>
      </c>
      <c r="K111" s="29" t="s">
        <v>634</v>
      </c>
      <c r="L111" s="71">
        <v>2202</v>
      </c>
      <c r="M111" s="27" t="s">
        <v>634</v>
      </c>
      <c r="N111" s="27"/>
      <c r="O111" s="74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spans="1:26" ht="15.75" customHeight="1">
      <c r="A112" s="28" t="s">
        <v>686</v>
      </c>
      <c r="B112" s="23" t="s">
        <v>685</v>
      </c>
      <c r="C112" s="27" t="s">
        <v>2430</v>
      </c>
      <c r="D112" s="27" t="s">
        <v>2430</v>
      </c>
      <c r="E112" s="71">
        <v>1668</v>
      </c>
      <c r="F112" s="71">
        <v>1898</v>
      </c>
      <c r="G112" s="71">
        <v>2390</v>
      </c>
      <c r="H112" s="72">
        <v>1577</v>
      </c>
      <c r="I112" s="29" t="s">
        <v>634</v>
      </c>
      <c r="J112" s="27" t="s">
        <v>2430</v>
      </c>
      <c r="K112" s="72">
        <v>585</v>
      </c>
      <c r="L112" s="72">
        <v>1512</v>
      </c>
      <c r="M112" s="27" t="s">
        <v>634</v>
      </c>
      <c r="N112" s="27"/>
      <c r="O112" s="74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spans="1:26" ht="15.75" customHeight="1">
      <c r="A113" s="28" t="s">
        <v>713</v>
      </c>
      <c r="B113" s="23" t="s">
        <v>712</v>
      </c>
      <c r="C113" s="71">
        <v>1737</v>
      </c>
      <c r="D113" s="83">
        <v>1542</v>
      </c>
      <c r="E113" s="71">
        <v>1327</v>
      </c>
      <c r="F113" s="73">
        <v>930</v>
      </c>
      <c r="G113" s="29" t="s">
        <v>634</v>
      </c>
      <c r="H113" s="72">
        <v>1560</v>
      </c>
      <c r="I113" s="71">
        <v>1811</v>
      </c>
      <c r="J113" s="72">
        <v>1623</v>
      </c>
      <c r="K113" s="71">
        <v>1612</v>
      </c>
      <c r="L113" s="72">
        <v>1608</v>
      </c>
      <c r="M113" s="72">
        <v>1989</v>
      </c>
      <c r="N113" s="27"/>
      <c r="O113" s="74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spans="1:26" ht="15.75" customHeight="1">
      <c r="A114" s="28" t="s">
        <v>716</v>
      </c>
      <c r="B114" s="23" t="s">
        <v>715</v>
      </c>
      <c r="C114" s="27" t="s">
        <v>2430</v>
      </c>
      <c r="D114" s="27" t="s">
        <v>2430</v>
      </c>
      <c r="E114" s="27" t="s">
        <v>2430</v>
      </c>
      <c r="F114" s="27" t="s">
        <v>2430</v>
      </c>
      <c r="G114" s="27" t="s">
        <v>2430</v>
      </c>
      <c r="H114" s="73">
        <v>845</v>
      </c>
      <c r="I114" s="29" t="s">
        <v>634</v>
      </c>
      <c r="J114" s="72">
        <v>1635</v>
      </c>
      <c r="K114" s="29" t="s">
        <v>634</v>
      </c>
      <c r="L114" s="73">
        <v>472</v>
      </c>
      <c r="M114" s="73">
        <v>1041</v>
      </c>
      <c r="N114" s="72">
        <v>849</v>
      </c>
      <c r="O114" s="73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spans="1:26" ht="15.75" customHeight="1">
      <c r="A115" s="28" t="s">
        <v>718</v>
      </c>
      <c r="B115" s="28" t="s">
        <v>717</v>
      </c>
      <c r="C115" s="71">
        <v>1711</v>
      </c>
      <c r="D115" s="83">
        <v>1357</v>
      </c>
      <c r="E115" s="27" t="s">
        <v>634</v>
      </c>
      <c r="F115" s="72">
        <v>1563</v>
      </c>
      <c r="G115" s="71">
        <v>2300</v>
      </c>
      <c r="H115" s="72">
        <v>1532</v>
      </c>
      <c r="I115" s="29" t="s">
        <v>634</v>
      </c>
      <c r="J115" s="71">
        <v>1829</v>
      </c>
      <c r="K115" s="71">
        <v>1641</v>
      </c>
      <c r="L115" s="72">
        <v>1215</v>
      </c>
      <c r="M115" s="71">
        <v>2208</v>
      </c>
      <c r="N115" s="27"/>
      <c r="O115" s="74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spans="1:26" ht="15.75" customHeight="1">
      <c r="A116" s="28" t="s">
        <v>720</v>
      </c>
      <c r="B116" s="23" t="s">
        <v>719</v>
      </c>
      <c r="C116" s="27" t="s">
        <v>2430</v>
      </c>
      <c r="D116" s="27" t="s">
        <v>2430</v>
      </c>
      <c r="E116" s="27" t="s">
        <v>2430</v>
      </c>
      <c r="F116" s="27" t="s">
        <v>2430</v>
      </c>
      <c r="G116" s="27" t="s">
        <v>2430</v>
      </c>
      <c r="H116" s="27" t="s">
        <v>2430</v>
      </c>
      <c r="I116" s="27" t="s">
        <v>2430</v>
      </c>
      <c r="J116" s="27" t="s">
        <v>634</v>
      </c>
      <c r="K116" s="71">
        <v>1185</v>
      </c>
      <c r="L116" s="27" t="s">
        <v>634</v>
      </c>
      <c r="M116" s="71">
        <v>2327</v>
      </c>
      <c r="N116" s="27" t="s">
        <v>634</v>
      </c>
      <c r="O116" s="71">
        <v>1765</v>
      </c>
      <c r="P116" s="29" t="s">
        <v>634</v>
      </c>
      <c r="Q116" s="29"/>
      <c r="R116" s="29"/>
      <c r="S116" s="29"/>
      <c r="T116" s="29"/>
      <c r="U116" s="29"/>
      <c r="V116" s="27"/>
      <c r="W116" s="67"/>
      <c r="X116" s="28"/>
      <c r="Y116" s="29"/>
      <c r="Z116" s="28"/>
    </row>
    <row r="117" spans="1:26" ht="15.75" customHeight="1">
      <c r="A117" s="28" t="s">
        <v>729</v>
      </c>
      <c r="B117" s="28" t="s">
        <v>728</v>
      </c>
      <c r="C117" s="27" t="s">
        <v>2430</v>
      </c>
      <c r="D117" s="27" t="s">
        <v>2430</v>
      </c>
      <c r="E117" s="72">
        <v>455</v>
      </c>
      <c r="F117" s="72">
        <v>1308</v>
      </c>
      <c r="G117" s="72">
        <v>989</v>
      </c>
      <c r="H117" s="72">
        <v>1671</v>
      </c>
      <c r="I117" s="72">
        <v>992</v>
      </c>
      <c r="J117" s="73">
        <v>254</v>
      </c>
      <c r="K117" s="72">
        <v>865</v>
      </c>
      <c r="L117" s="73">
        <v>776</v>
      </c>
      <c r="M117" s="73">
        <v>630</v>
      </c>
      <c r="N117" s="73">
        <v>578</v>
      </c>
      <c r="O117" s="72">
        <v>1110</v>
      </c>
      <c r="P117" s="73">
        <v>397</v>
      </c>
      <c r="Q117" s="75">
        <f>(1-P117/3198)*80+15</f>
        <v>85.06879299562226</v>
      </c>
      <c r="R117" s="71">
        <v>1088</v>
      </c>
      <c r="S117" s="75">
        <f>(1-R117/3055)*80+5</f>
        <v>56.50900163666121</v>
      </c>
      <c r="T117" s="72">
        <v>889</v>
      </c>
      <c r="U117" s="75">
        <f>(1-T117/2965)*80+10</f>
        <v>66.013490725126474</v>
      </c>
      <c r="V117" s="6"/>
      <c r="W117" s="6"/>
      <c r="X117" s="1"/>
      <c r="Y117" s="75">
        <f>(SUM(Q117,S117,U117)-MIN(Q117,S117,U117))/2</f>
        <v>75.541141860374381</v>
      </c>
      <c r="Z117" s="1"/>
    </row>
    <row r="118" spans="1:26" ht="15.75" customHeight="1">
      <c r="A118" s="35" t="s">
        <v>731</v>
      </c>
      <c r="B118" s="35" t="s">
        <v>730</v>
      </c>
      <c r="C118" s="53" t="s">
        <v>2430</v>
      </c>
      <c r="D118" s="53" t="s">
        <v>2430</v>
      </c>
      <c r="E118" s="53" t="s">
        <v>2430</v>
      </c>
      <c r="F118" s="53" t="s">
        <v>2430</v>
      </c>
      <c r="G118" s="53" t="s">
        <v>2430</v>
      </c>
      <c r="H118" s="53" t="s">
        <v>2430</v>
      </c>
      <c r="I118" s="53" t="s">
        <v>2430</v>
      </c>
      <c r="J118" s="53" t="s">
        <v>2430</v>
      </c>
      <c r="K118" s="53" t="s">
        <v>2430</v>
      </c>
      <c r="L118" s="53" t="s">
        <v>2430</v>
      </c>
      <c r="M118" s="53" t="s">
        <v>2430</v>
      </c>
      <c r="N118" s="53" t="s">
        <v>2430</v>
      </c>
      <c r="O118" s="84">
        <v>1590</v>
      </c>
      <c r="P118" s="84">
        <v>1963</v>
      </c>
      <c r="Q118" s="85">
        <f>(1-P118/3198)*80+5</f>
        <v>35.894308943089435</v>
      </c>
      <c r="R118" s="86" t="s">
        <v>634</v>
      </c>
      <c r="S118" s="85">
        <v>0</v>
      </c>
      <c r="T118" s="84">
        <v>1634</v>
      </c>
      <c r="U118" s="85">
        <f>(1-T118/2965)*80+5</f>
        <v>40.912310286677915</v>
      </c>
      <c r="V118" s="84">
        <v>1960</v>
      </c>
      <c r="W118" s="87">
        <f>(1-V119/3425)*80+5</f>
        <v>40.573722627737226</v>
      </c>
      <c r="X118" s="35"/>
      <c r="Y118" s="85">
        <f t="shared" ref="Y118:Y119" si="33">(SUM(S118,U118,W118)-MIN(S118,U118,W118))/2</f>
        <v>40.743016457207574</v>
      </c>
      <c r="Z118" s="35"/>
    </row>
    <row r="119" spans="1:26" ht="15.75" customHeight="1">
      <c r="A119" s="28" t="s">
        <v>605</v>
      </c>
      <c r="B119" s="28" t="s">
        <v>604</v>
      </c>
      <c r="C119" s="27" t="s">
        <v>2430</v>
      </c>
      <c r="D119" s="27" t="s">
        <v>2430</v>
      </c>
      <c r="E119" s="27" t="s">
        <v>2430</v>
      </c>
      <c r="F119" s="27" t="s">
        <v>2430</v>
      </c>
      <c r="G119" s="27" t="s">
        <v>2430</v>
      </c>
      <c r="H119" s="27" t="s">
        <v>2430</v>
      </c>
      <c r="I119" s="27" t="s">
        <v>2430</v>
      </c>
      <c r="J119" s="27" t="s">
        <v>2430</v>
      </c>
      <c r="K119" s="27" t="s">
        <v>2430</v>
      </c>
      <c r="L119" s="27" t="s">
        <v>2430</v>
      </c>
      <c r="M119" s="27" t="s">
        <v>634</v>
      </c>
      <c r="N119" s="71">
        <v>1761</v>
      </c>
      <c r="O119" s="71">
        <v>1426</v>
      </c>
      <c r="P119" s="29" t="s">
        <v>634</v>
      </c>
      <c r="Q119" s="75">
        <v>0</v>
      </c>
      <c r="R119" s="29" t="s">
        <v>634</v>
      </c>
      <c r="S119" s="75">
        <v>0</v>
      </c>
      <c r="T119" s="29" t="s">
        <v>634</v>
      </c>
      <c r="U119" s="75">
        <v>0</v>
      </c>
      <c r="V119" s="71">
        <v>1902</v>
      </c>
      <c r="W119" s="78">
        <f>(1-V50/3425)*80+5</f>
        <v>41.43795620437956</v>
      </c>
      <c r="X119" s="28"/>
      <c r="Y119" s="75">
        <f t="shared" si="33"/>
        <v>20.71897810218978</v>
      </c>
      <c r="Z119" s="28"/>
    </row>
    <row r="120" spans="1:26" ht="15.75" customHeight="1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spans="1:26" ht="15.75" customHeight="1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spans="1:26" ht="15.75" customHeight="1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spans="1:26" ht="15.75" customHeight="1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spans="1:26" ht="15.75" customHeight="1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spans="1:26" ht="15.75" customHeight="1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spans="1:26" ht="15.75" customHeight="1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spans="1:26" ht="15.75" customHeight="1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spans="1:26" ht="15.75" customHeight="1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spans="3:25" ht="15.75" customHeight="1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spans="3:25" ht="15.75" customHeight="1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spans="3:25" ht="15.75" customHeight="1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spans="3:25" ht="15.75" customHeight="1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spans="3:25" ht="15.75" customHeight="1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spans="3:25" ht="15.75" customHeight="1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spans="3:25" ht="15.75" customHeight="1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spans="3:25" ht="15.75" customHeight="1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spans="3:25" ht="15.75" customHeight="1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spans="3:25" ht="15.75" customHeight="1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spans="3:25" ht="15.75" customHeight="1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spans="3:25" ht="15.75" customHeight="1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spans="3:25" ht="15.75" customHeight="1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spans="3:25" ht="15.75" customHeight="1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spans="3:25" ht="15.75" customHeight="1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spans="3:25" ht="15.75" customHeight="1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spans="3:25" ht="15.75" customHeight="1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spans="3:25" ht="15.75" customHeight="1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spans="3:25" ht="15.75" customHeight="1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spans="3:25" ht="15.75" customHeight="1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spans="3:25" ht="15.75" customHeight="1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spans="3:25" ht="15.75" customHeight="1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spans="3:25" ht="15.75" customHeight="1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spans="3:25" ht="15.75" customHeight="1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spans="3:25" ht="15.75" customHeight="1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spans="3:25" ht="15.75" customHeight="1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spans="3:25" ht="15.75" customHeight="1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spans="3:25" ht="15.75" customHeight="1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spans="3:25" ht="15.75" customHeight="1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spans="3:25" ht="15.75" customHeight="1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spans="3:25" ht="15.75" customHeight="1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spans="3:25" ht="15.75" customHeight="1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spans="3:25" ht="15.75" customHeight="1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spans="3:25" ht="15.75" customHeight="1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spans="3:25" ht="15.75" customHeight="1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spans="3:25" ht="15.75" customHeight="1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spans="3:25" ht="15.75" customHeight="1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spans="3:25" ht="15.75" customHeight="1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spans="3:25" ht="15.75" customHeight="1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spans="3:25" ht="15.75" customHeight="1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spans="3:25" ht="15.75" customHeight="1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spans="3:25" ht="15.75" customHeight="1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spans="3:25" ht="15.75" customHeight="1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spans="3:25" ht="15.75" customHeight="1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spans="3:25" ht="15.75" customHeight="1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spans="3:25" ht="15.75" customHeight="1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spans="3:25" ht="15.75" customHeight="1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spans="3:25" ht="15.75" customHeight="1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spans="3:25" ht="15.75" customHeight="1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spans="3:25" ht="15.75" customHeight="1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spans="3:25" ht="15.75" customHeight="1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spans="3:25" ht="15.75" customHeight="1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spans="3:25" ht="15.75" customHeight="1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spans="3:25" ht="15.75" customHeight="1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spans="3:25" ht="15.75" customHeight="1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spans="3:25" ht="15.75" customHeight="1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spans="3:25" ht="15.75" customHeight="1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spans="3:25" ht="15.75" customHeight="1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spans="3:25" ht="15.75" customHeight="1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spans="3:25" ht="15.75" customHeight="1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spans="3:25" ht="15.75" customHeight="1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spans="3:25" ht="15.75" customHeight="1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spans="3:25" ht="15.75" customHeight="1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spans="3:25" ht="15.75" customHeight="1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spans="3:25" ht="15.75" customHeight="1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spans="3:25" ht="15.75" customHeight="1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spans="3:25" ht="15.75" customHeight="1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spans="3:25" ht="15.75" customHeight="1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spans="3:25" ht="15.75" customHeight="1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spans="3:25" ht="15.75" customHeight="1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spans="3:25" ht="15.75" customHeight="1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spans="3:25" ht="15.75" customHeight="1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spans="3:25" ht="15.75" customHeight="1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spans="3:25" ht="15.75" customHeight="1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spans="3:25" ht="15.75" customHeight="1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spans="3:25" ht="15.75" customHeight="1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spans="3:25" ht="15.75" customHeight="1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spans="3:25" ht="15.75" customHeight="1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spans="3:25" ht="15.75" customHeight="1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spans="3:25" ht="15.75" customHeight="1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spans="3:25" ht="15.75" customHeight="1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spans="3:25" ht="15.75" customHeight="1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spans="3:25" ht="15.75" customHeight="1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spans="3:25" ht="15.75" customHeight="1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spans="3:25" ht="15.75" customHeight="1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spans="3:25" ht="15.75" customHeight="1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spans="3:25" ht="15.75" customHeight="1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spans="3:25" ht="15.75" customHeight="1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spans="3:25" ht="15.75" customHeight="1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spans="3:25" ht="15.75" customHeight="1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spans="3:25" ht="15.75" customHeight="1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spans="3:25" ht="15.75" customHeight="1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spans="3:25" ht="15.75" customHeight="1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spans="3:25" ht="15.75" customHeight="1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spans="3:25" ht="15.75" customHeight="1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spans="3:25" ht="15.75" customHeight="1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spans="3:25" ht="15.75" customHeight="1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spans="3:25" ht="15.75" customHeight="1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spans="3:25" ht="15.75" customHeight="1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spans="3:25" ht="15.75" customHeight="1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spans="3:25" ht="15.75" customHeight="1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spans="3:25" ht="15.75" customHeight="1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spans="3:25" ht="15.75" customHeight="1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spans="3:25" ht="15.75" customHeight="1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spans="3:25" ht="15.75" customHeight="1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spans="3:25" ht="15.75" customHeight="1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spans="3:25" ht="15.75" customHeight="1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spans="3:25" ht="15.75" customHeight="1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spans="3:25" ht="15.75" customHeight="1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spans="3:25" ht="15.75" customHeight="1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spans="3:25" ht="15.75" customHeight="1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spans="3:25" ht="15.75" customHeight="1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spans="3:25" ht="15.75" customHeight="1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spans="3:25" ht="15.75" customHeight="1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spans="3:25" ht="15.75" customHeight="1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spans="3:25" ht="15.75" customHeight="1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spans="3:25" ht="15.75" customHeight="1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spans="3:25" ht="15.75" customHeight="1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spans="3:25" ht="15.75" customHeight="1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spans="3:25" ht="15.75" customHeight="1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spans="3:25" ht="15.75" customHeight="1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spans="3:25" ht="15.75" customHeight="1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spans="3:25" ht="15.75" customHeight="1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spans="3:25" ht="15.75" customHeight="1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spans="3:25" ht="15.75" customHeight="1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spans="3:25" ht="15.75" customHeight="1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spans="3:25" ht="15.75" customHeight="1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spans="3:25" ht="15.75" customHeight="1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spans="3:25" ht="15.75" customHeight="1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spans="3:25" ht="15.75" customHeight="1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spans="3:25" ht="15.75" customHeight="1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spans="3:25" ht="15.75" customHeight="1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spans="3:25" ht="15.75" customHeight="1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spans="3:25" ht="15.75" customHeight="1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spans="3:25" ht="15.75" customHeight="1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spans="3:25" ht="15.75" customHeight="1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spans="3:25" ht="15.75" customHeight="1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spans="3:25" ht="15.75" customHeight="1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spans="3:25" ht="15.75" customHeight="1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spans="3:25" ht="15.75" customHeight="1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spans="3:25" ht="15.75" customHeight="1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spans="3:25" ht="15.75" customHeight="1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spans="3:25" ht="15.75" customHeight="1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spans="3:25" ht="15.75" customHeight="1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spans="3:25" ht="15.75" customHeight="1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spans="3:25" ht="15.75" customHeight="1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spans="3:25" ht="15.75" customHeight="1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spans="3:25" ht="15.75" customHeight="1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spans="3:25" ht="15.75" customHeight="1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spans="3:25" ht="15.75" customHeight="1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spans="3:25" ht="15.75" customHeight="1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spans="3:25" ht="15.75" customHeight="1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spans="3:25" ht="15.75" customHeight="1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spans="3:25" ht="15.75" customHeight="1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spans="3:25" ht="15.75" customHeight="1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spans="3:25" ht="15.75" customHeight="1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spans="3:25" ht="15.75" customHeight="1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spans="3:25" ht="15.75" customHeight="1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spans="3:25" ht="15.75" customHeight="1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spans="3:25" ht="15.75" customHeight="1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spans="3:25" ht="15.75" customHeight="1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spans="3:25" ht="15.75" customHeight="1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spans="3:25" ht="15.75" customHeight="1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spans="3:25" ht="15.75" customHeight="1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spans="3:25" ht="15.75" customHeight="1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spans="3:25" ht="15.75" customHeight="1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spans="3:25" ht="15.75" customHeight="1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spans="3:25" ht="15.75" customHeight="1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spans="3:25" ht="15.75" customHeight="1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spans="3:25" ht="15.75" customHeight="1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spans="3:25" ht="15.75" customHeight="1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spans="3:25" ht="15.75" customHeight="1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spans="3:25" ht="15.75" customHeight="1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spans="3:25" ht="15.75" customHeight="1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spans="3:25" ht="15.75" customHeight="1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spans="3:25" ht="15.75" customHeight="1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spans="3:25" ht="15.75" customHeight="1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spans="3:25" ht="15.75" customHeight="1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spans="3:25" ht="15.75" customHeight="1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spans="3:25" ht="15.75" customHeight="1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spans="3:25" ht="15.75" customHeight="1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spans="3:25" ht="15.75" customHeight="1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spans="3:25" ht="15.75" customHeight="1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spans="3:25" ht="15.75" customHeight="1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spans="3:25" ht="15.75" customHeight="1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spans="3:25" ht="15.75" customHeight="1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spans="3:25" ht="15.75" customHeight="1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spans="3:25" ht="15.75" customHeight="1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spans="3:25" ht="15.75" customHeight="1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spans="3:25" ht="15.75" customHeight="1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spans="3:25" ht="15.75" customHeight="1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spans="3:25" ht="15.75" customHeight="1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spans="3:25" ht="15.75" customHeight="1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spans="3:25" ht="15.75" customHeight="1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spans="3:25" ht="15.75" customHeight="1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spans="3:25" ht="15.75" customHeight="1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spans="3:25" ht="15.75" customHeight="1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spans="3:25" ht="15.75" customHeight="1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spans="3:25" ht="15.75" customHeight="1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spans="3:25" ht="15.75" customHeight="1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spans="3:25" ht="15.75" customHeight="1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spans="3:25" ht="15.75" customHeight="1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spans="3:25" ht="15.75" customHeight="1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spans="3:25" ht="15.75" customHeight="1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spans="3:25" ht="15.75" customHeight="1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spans="3:25" ht="15.75" customHeight="1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spans="3:25" ht="15.75" customHeight="1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spans="3:25" ht="15.75" customHeight="1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spans="3:25" ht="15.75" customHeight="1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spans="3:25" ht="15.75" customHeight="1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spans="3:25" ht="15.75" customHeight="1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spans="3:25" ht="15.75" customHeight="1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spans="3:25" ht="15.75" customHeight="1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spans="3:25" ht="15.75" customHeight="1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spans="3:25" ht="15.75" customHeight="1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spans="3:25" ht="15.75" customHeight="1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spans="3:25" ht="15.75" customHeight="1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spans="3:25" ht="15.75" customHeight="1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spans="3:25" ht="15.75" customHeight="1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spans="3:25" ht="15.75" customHeight="1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spans="3:25" ht="15.75" customHeight="1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spans="3:25" ht="15.75" customHeight="1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spans="3:25" ht="15.75" customHeight="1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spans="3:25" ht="15.75" customHeight="1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spans="3:25" ht="15.75" customHeight="1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spans="3:25" ht="15.75" customHeight="1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spans="3:25" ht="15.75" customHeight="1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spans="3:25" ht="15.75" customHeight="1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spans="3:25" ht="15.75" customHeight="1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spans="3:25" ht="15.75" customHeight="1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spans="3:25" ht="15.75" customHeight="1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spans="3:25" ht="15.75" customHeight="1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spans="3:25" ht="15.75" customHeight="1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spans="3:25" ht="15.75" customHeight="1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spans="3:25" ht="15.75" customHeight="1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spans="3:25" ht="15.75" customHeight="1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spans="3:25" ht="15.75" customHeight="1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spans="3:25" ht="15.75" customHeight="1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spans="3:25" ht="15.75" customHeight="1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spans="3:25" ht="15.75" customHeight="1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spans="3:25" ht="15.75" customHeight="1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spans="3:25" ht="15.75" customHeight="1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spans="3:25" ht="15.75" customHeight="1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spans="3:25" ht="15.75" customHeight="1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spans="3:25" ht="15.75" customHeight="1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spans="3:25" ht="15.75" customHeight="1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spans="3:25" ht="15.75" customHeight="1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spans="3:25" ht="15.75" customHeight="1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spans="3:25" ht="15.75" customHeight="1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spans="3:25" ht="15.75" customHeight="1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spans="3:25" ht="15.75" customHeight="1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spans="3:25" ht="15.75" customHeight="1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spans="3:25" ht="15.75" customHeight="1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spans="3:25" ht="15.75" customHeight="1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spans="3:25" ht="15.75" customHeight="1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spans="3:25" ht="15.75" customHeight="1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spans="3:25" ht="15.75" customHeight="1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spans="3:25" ht="15.75" customHeight="1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spans="3:25" ht="15.75" customHeight="1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spans="3:25" ht="15.75" customHeight="1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spans="3:25" ht="15.75" customHeight="1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spans="3:25" ht="15.75" customHeight="1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spans="3:25" ht="15.75" customHeight="1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spans="3:25" ht="15.75" customHeight="1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spans="3:25" ht="15.75" customHeight="1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spans="3:25" ht="15.75" customHeight="1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spans="3:25" ht="15.75" customHeight="1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spans="3:25" ht="15.75" customHeight="1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spans="3:25" ht="15.75" customHeight="1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spans="3:25" ht="15.75" customHeight="1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spans="3:25" ht="15.75" customHeight="1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spans="3:25" ht="15.75" customHeight="1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spans="3:25" ht="15.75" customHeight="1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spans="3:25" ht="15.75" customHeight="1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spans="3:25" ht="15.75" customHeight="1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spans="3:25" ht="15.75" customHeight="1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spans="3:25" ht="15.75" customHeight="1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spans="3:25" ht="15.75" customHeight="1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spans="3:25" ht="15.75" customHeight="1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spans="3:25" ht="15.75" customHeight="1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spans="3:25" ht="15.75" customHeight="1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spans="3:25" ht="15.75" customHeight="1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spans="3:25" ht="15.75" customHeight="1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spans="3:25" ht="15.75" customHeight="1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spans="3:25" ht="15.75" customHeight="1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spans="3:25" ht="15.75" customHeight="1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spans="3:25" ht="15.75" customHeight="1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spans="3:25" ht="15.75" customHeight="1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spans="3:25" ht="15.75" customHeight="1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spans="3:25" ht="15.75" customHeight="1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spans="3:25" ht="15.75" customHeight="1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spans="3:25" ht="15.75" customHeight="1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spans="3:25" ht="15.75" customHeight="1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spans="3:25" ht="15.75" customHeight="1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spans="3:25" ht="15.75" customHeight="1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spans="3:25" ht="15.75" customHeight="1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spans="3:25" ht="15.75" customHeight="1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spans="3:25" ht="15.75" customHeight="1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spans="3:25" ht="15.75" customHeight="1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spans="3:25" ht="15.75" customHeight="1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spans="3:25" ht="15.75" customHeight="1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spans="3:25" ht="15.75" customHeight="1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spans="3:25" ht="15.75" customHeight="1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spans="3:25" ht="15.75" customHeight="1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spans="3:25" ht="15.75" customHeight="1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spans="3:25" ht="15.75" customHeight="1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spans="3:25" ht="15.75" customHeight="1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spans="3:25" ht="15.75" customHeight="1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spans="3:25" ht="15.75" customHeight="1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spans="3:25" ht="15.75" customHeight="1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spans="3:25" ht="15.75" customHeight="1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spans="3:25" ht="15.75" customHeight="1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spans="3:25" ht="15.75" customHeight="1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spans="3:25" ht="15.75" customHeight="1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spans="3:25" ht="15.75" customHeight="1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spans="3:25" ht="15.75" customHeight="1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spans="3:25" ht="15.75" customHeight="1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spans="3:25" ht="15.75" customHeight="1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spans="3:25" ht="15.75" customHeight="1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spans="3:25" ht="15.75" customHeight="1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spans="3:25" ht="15.75" customHeight="1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spans="3:25" ht="15.75" customHeight="1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spans="3:25" ht="15.75" customHeight="1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spans="3:25" ht="15.75" customHeight="1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spans="3:25" ht="15.75" customHeight="1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spans="3:25" ht="15.75" customHeight="1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spans="3:25" ht="15.75" customHeight="1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spans="3:25" ht="15.75" customHeight="1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spans="3:25" ht="15.75" customHeight="1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spans="3:25" ht="15.75" customHeight="1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spans="3:25" ht="15.75" customHeight="1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spans="3:25" ht="15.75" customHeight="1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spans="3:25" ht="15.75" customHeight="1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spans="3:25" ht="15.75" customHeight="1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spans="3:25" ht="15.75" customHeight="1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spans="3:25" ht="15.75" customHeight="1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spans="3:25" ht="15.75" customHeight="1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spans="3:25" ht="15.75" customHeight="1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spans="3:25" ht="15.75" customHeight="1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spans="3:25" ht="15.75" customHeight="1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spans="3:25" ht="15.75" customHeight="1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spans="3:25" ht="15.75" customHeight="1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spans="3:25" ht="15.75" customHeight="1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spans="3:25" ht="15.75" customHeight="1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spans="3:25" ht="15.75" customHeight="1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spans="3:25" ht="15.75" customHeight="1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spans="3:25" ht="15.75" customHeight="1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spans="3:25" ht="15.75" customHeight="1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spans="3:25" ht="15.75" customHeight="1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spans="3:25" ht="15.75" customHeight="1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spans="3:25" ht="15.75" customHeight="1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spans="3:25" ht="15.75" customHeight="1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spans="3:25" ht="15.75" customHeight="1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spans="3:25" ht="15.75" customHeight="1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spans="3:25" ht="15.75" customHeight="1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spans="3:25" ht="15.75" customHeight="1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spans="3:25" ht="15.75" customHeight="1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spans="3:25" ht="15.75" customHeight="1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spans="3:25" ht="15.75" customHeight="1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spans="3:25" ht="15.75" customHeight="1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spans="3:25" ht="15.75" customHeight="1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spans="3:25" ht="15.75" customHeight="1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spans="3:25" ht="15.75" customHeight="1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spans="3:25" ht="15.75" customHeight="1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spans="3:25" ht="15.75" customHeight="1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spans="3:25" ht="15.75" customHeight="1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spans="3:25" ht="15.75" customHeight="1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spans="3:25" ht="15.75" customHeight="1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spans="3:25" ht="15.75" customHeight="1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spans="3:25" ht="15.75" customHeight="1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spans="3:25" ht="15.75" customHeight="1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spans="3:25" ht="15.75" customHeight="1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spans="3:25" ht="15.75" customHeight="1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spans="3:25" ht="15.75" customHeight="1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spans="3:25" ht="15.75" customHeight="1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spans="3:25" ht="15.75" customHeight="1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spans="3:25" ht="15.75" customHeight="1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spans="3:25" ht="15.75" customHeight="1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spans="3:25" ht="15.75" customHeight="1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spans="3:25" ht="15.75" customHeight="1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spans="3:25" ht="15.75" customHeight="1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spans="3:25" ht="15.75" customHeight="1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spans="3:25" ht="15.75" customHeight="1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spans="3:25" ht="15.75" customHeight="1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spans="3:25" ht="15.75" customHeight="1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spans="3:25" ht="15.75" customHeight="1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spans="3:25" ht="15.75" customHeight="1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spans="3:25" ht="15.75" customHeight="1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spans="3:25" ht="15.75" customHeight="1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spans="3:25" ht="15.75" customHeight="1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spans="3:25" ht="15.75" customHeight="1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spans="3:25" ht="15.75" customHeight="1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spans="3:25" ht="15.75" customHeight="1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spans="3:25" ht="15.75" customHeight="1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spans="3:25" ht="15.75" customHeight="1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spans="3:25" ht="15.75" customHeight="1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spans="3:25" ht="15.75" customHeight="1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spans="3:25" ht="15.75" customHeight="1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spans="3:25" ht="15.75" customHeight="1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spans="3:25" ht="15.75" customHeight="1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spans="3:25" ht="15.75" customHeight="1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spans="3:25" ht="15.75" customHeight="1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spans="3:25" ht="15.75" customHeight="1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spans="3:25" ht="15.75" customHeight="1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spans="3:25" ht="15.75" customHeight="1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spans="3:25" ht="15.75" customHeight="1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spans="3:25" ht="15.75" customHeight="1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spans="3:25" ht="15.75" customHeight="1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spans="3:25" ht="15.75" customHeight="1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spans="3:25" ht="15.75" customHeight="1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spans="3:25" ht="15.75" customHeight="1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spans="3:25" ht="15.75" customHeight="1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spans="3:25" ht="15.75" customHeight="1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spans="3:25" ht="15.75" customHeight="1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spans="3:25" ht="15.75" customHeight="1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spans="3:25" ht="15.75" customHeight="1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spans="3:25" ht="15.75" customHeight="1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spans="3:25" ht="15.75" customHeight="1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spans="3:25" ht="15.75" customHeight="1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spans="3:25" ht="15.75" customHeight="1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spans="3:25" ht="15.75" customHeight="1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spans="3:25" ht="15.75" customHeight="1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spans="3:25" ht="15.75" customHeight="1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spans="3:25" ht="15.75" customHeight="1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spans="3:25" ht="15.75" customHeight="1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spans="3:25" ht="15.75" customHeight="1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spans="3:25" ht="15.75" customHeight="1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spans="3:25" ht="15.75" customHeight="1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spans="3:25" ht="15.75" customHeight="1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spans="3:25" ht="15.75" customHeight="1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spans="3:25" ht="15.75" customHeight="1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spans="3:25" ht="15.75" customHeight="1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spans="3:25" ht="15.75" customHeight="1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spans="3:25" ht="15.75" customHeight="1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spans="3:25" ht="15.75" customHeight="1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spans="3:25" ht="15.75" customHeight="1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spans="3:25" ht="15.75" customHeight="1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spans="3:25" ht="15.75" customHeight="1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spans="3:25" ht="15.75" customHeight="1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spans="3:25" ht="15.75" customHeight="1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spans="3:25" ht="15.75" customHeight="1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spans="3:25" ht="15.75" customHeight="1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spans="3:25" ht="15.75" customHeight="1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spans="3:25" ht="15.75" customHeight="1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spans="3:25" ht="15.75" customHeight="1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spans="3:25" ht="15.75" customHeight="1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spans="3:25" ht="15.75" customHeight="1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spans="3:25" ht="15.75" customHeight="1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spans="3:25" ht="15.75" customHeight="1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spans="3:25" ht="15.75" customHeight="1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spans="3:25" ht="15.75" customHeight="1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spans="3:25" ht="15.75" customHeight="1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spans="3:25" ht="15.75" customHeight="1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spans="3:25" ht="15.75" customHeight="1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spans="3:25" ht="15.75" customHeight="1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spans="3:25" ht="15.75" customHeight="1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spans="3:25" ht="15.75" customHeight="1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spans="3:25" ht="15.75" customHeight="1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spans="3:25" ht="15.75" customHeight="1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spans="3:25" ht="15.75" customHeight="1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spans="3:25" ht="15.75" customHeight="1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spans="3:25" ht="15.75" customHeight="1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spans="3:25" ht="15.75" customHeight="1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spans="3:25" ht="15.75" customHeight="1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spans="3:25" ht="15.75" customHeight="1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spans="3:25" ht="15.75" customHeight="1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spans="3:25" ht="15.75" customHeight="1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spans="3:25" ht="15.75" customHeight="1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spans="3:25" ht="15.75" customHeight="1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spans="3:25" ht="15.75" customHeight="1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spans="3:25" ht="15.75" customHeight="1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spans="3:25" ht="15.75" customHeight="1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spans="3:25" ht="15.75" customHeight="1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spans="3:25" ht="15.75" customHeight="1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spans="3:25" ht="15.75" customHeight="1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spans="3:25" ht="15.75" customHeight="1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spans="3:25" ht="15.75" customHeight="1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spans="3:25" ht="15.75" customHeight="1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spans="3:25" ht="15.75" customHeight="1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spans="3:25" ht="15.75" customHeight="1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spans="3:25" ht="15.75" customHeight="1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spans="3:25" ht="15.75" customHeight="1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spans="3:25" ht="15.75" customHeight="1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spans="3:25" ht="15.75" customHeight="1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spans="3:25" ht="15.75" customHeight="1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spans="3:25" ht="15.75" customHeight="1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spans="3:25" ht="15.75" customHeight="1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spans="3:25" ht="15.75" customHeight="1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spans="3:25" ht="15.75" customHeight="1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spans="3:25" ht="15.75" customHeight="1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spans="3:25" ht="15.75" customHeight="1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spans="3:25" ht="15.75" customHeight="1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spans="3:25" ht="15.75" customHeight="1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spans="3:25" ht="15.75" customHeight="1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spans="3:25" ht="15.75" customHeight="1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spans="3:25" ht="15.75" customHeight="1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spans="3:25" ht="15.75" customHeight="1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spans="3:25" ht="15.75" customHeight="1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spans="3:25" ht="15.75" customHeight="1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spans="3:25" ht="15.75" customHeight="1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spans="3:25" ht="15.75" customHeight="1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spans="3:25" ht="15.75" customHeight="1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spans="3:25" ht="15.75" customHeight="1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spans="3:25" ht="15.75" customHeight="1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spans="3:25" ht="15.75" customHeight="1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spans="3:25" ht="15.75" customHeight="1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spans="3:25" ht="15.75" customHeight="1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spans="3:25" ht="15.75" customHeight="1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spans="3:25" ht="15.75" customHeight="1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spans="3:25" ht="15.75" customHeight="1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spans="3:25" ht="15.75" customHeight="1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spans="3:25" ht="15.75" customHeight="1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spans="3:25" ht="15.75" customHeight="1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spans="3:25" ht="15.75" customHeight="1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spans="3:25" ht="15.75" customHeight="1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spans="3:25" ht="15.75" customHeight="1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spans="3:25" ht="15.75" customHeight="1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spans="3:25" ht="15.75" customHeight="1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spans="3:25" ht="15.75" customHeight="1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spans="3:25" ht="15.75" customHeight="1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spans="3:25" ht="15.75" customHeight="1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spans="3:25" ht="15.75" customHeight="1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spans="3:25" ht="15.75" customHeight="1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spans="3:25" ht="15.75" customHeight="1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spans="3:25" ht="15.75" customHeight="1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spans="3:25" ht="15.75" customHeight="1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spans="3:25" ht="15.75" customHeight="1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spans="3:25" ht="15.75" customHeight="1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spans="3:25" ht="15.75" customHeight="1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spans="3:25" ht="15.75" customHeight="1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spans="3:25" ht="15.75" customHeight="1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spans="3:25" ht="15.75" customHeight="1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spans="3:25" ht="15.75" customHeight="1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spans="3:25" ht="15.75" customHeight="1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spans="3:25" ht="15.75" customHeight="1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spans="3:25" ht="15.75" customHeight="1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spans="3:25" ht="15.75" customHeight="1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spans="3:25" ht="15.75" customHeight="1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spans="3:25" ht="15.75" customHeight="1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spans="3:25" ht="15.75" customHeight="1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spans="3:25" ht="15.75" customHeight="1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spans="3:25" ht="15.75" customHeight="1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spans="3:25" ht="15.75" customHeight="1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spans="3:25" ht="15.75" customHeight="1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spans="3:25" ht="15.75" customHeight="1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spans="3:25" ht="15.75" customHeight="1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spans="3:25" ht="15.75" customHeight="1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spans="3:25" ht="15.75" customHeight="1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spans="3:25" ht="15.75" customHeight="1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spans="3:25" ht="15.75" customHeight="1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spans="3:25" ht="15.75" customHeight="1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spans="3:25" ht="15.75" customHeight="1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spans="3:25" ht="15.75" customHeight="1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spans="3:25" ht="15.75" customHeight="1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spans="3:25" ht="15.75" customHeight="1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spans="3:25" ht="15.75" customHeight="1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spans="3:25" ht="15.75" customHeight="1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spans="3:25" ht="15.75" customHeight="1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spans="3:25" ht="15.75" customHeight="1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spans="3:25" ht="15.75" customHeight="1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spans="3:25" ht="15.75" customHeight="1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spans="3:25" ht="15.75" customHeight="1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spans="3:25" ht="15.75" customHeight="1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spans="3:25" ht="15.75" customHeight="1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spans="3:25" ht="15.75" customHeight="1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spans="3:25" ht="15.75" customHeight="1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spans="3:25" ht="15.75" customHeight="1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spans="3:25" ht="15.75" customHeight="1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spans="3:25" ht="15.75" customHeight="1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spans="3:25" ht="15.75" customHeight="1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spans="3:25" ht="15.75" customHeight="1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spans="3:25" ht="15.75" customHeight="1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spans="3:25" ht="15.75" customHeight="1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spans="3:25" ht="15.75" customHeight="1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spans="3:25" ht="15.75" customHeight="1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spans="3:25" ht="15.75" customHeight="1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spans="3:25" ht="15.75" customHeight="1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spans="3:25" ht="15.75" customHeight="1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spans="3:25" ht="15.75" customHeight="1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spans="3:25" ht="15.75" customHeight="1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spans="3:25" ht="15.75" customHeight="1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spans="3:25" ht="15.75" customHeight="1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spans="3:25" ht="15.75" customHeight="1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spans="3:25" ht="15.75" customHeight="1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spans="3:25" ht="15.75" customHeight="1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spans="3:25" ht="15.75" customHeight="1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spans="3:25" ht="15.75" customHeight="1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spans="3:25" ht="15.75" customHeight="1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spans="3:25" ht="15.75" customHeight="1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spans="3:25" ht="15.75" customHeight="1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spans="3:25" ht="15.75" customHeight="1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spans="3:25" ht="15.75" customHeight="1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spans="3:25" ht="15.75" customHeight="1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spans="3:25" ht="15.75" customHeight="1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spans="3:25" ht="15.75" customHeight="1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spans="3:25" ht="15.75" customHeight="1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spans="3:25" ht="15.75" customHeight="1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spans="3:25" ht="15.75" customHeight="1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spans="3:25" ht="15.75" customHeight="1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spans="3:25" ht="15.75" customHeight="1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spans="3:25" ht="15.75" customHeight="1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spans="3:25" ht="15.75" customHeight="1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spans="3:25" ht="15.75" customHeight="1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spans="3:25" ht="15.75" customHeight="1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spans="3:25" ht="15.75" customHeight="1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spans="3:25" ht="15.75" customHeight="1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spans="3:25" ht="15.75" customHeight="1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spans="3:25" ht="15.75" customHeight="1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spans="3:25" ht="15.75" customHeight="1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spans="3:25" ht="15.75" customHeight="1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spans="3:25" ht="15.75" customHeight="1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spans="3:25" ht="15.75" customHeight="1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spans="3:25" ht="15.75" customHeight="1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spans="3:25" ht="15.75" customHeight="1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spans="3:25" ht="15.75" customHeight="1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spans="3:25" ht="15.75" customHeight="1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spans="3:25" ht="15.75" customHeight="1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spans="3:25" ht="15.75" customHeight="1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spans="3:25" ht="15.75" customHeight="1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spans="3:25" ht="15.75" customHeight="1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spans="3:25" ht="15.75" customHeight="1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spans="3:25" ht="15.75" customHeight="1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spans="3:25" ht="15.75" customHeight="1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spans="3:25" ht="15.75" customHeight="1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spans="3:25" ht="15.75" customHeight="1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spans="3:25" ht="15.75" customHeight="1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spans="3:25" ht="15.75" customHeight="1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spans="3:25" ht="15.75" customHeight="1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spans="3:25" ht="15.75" customHeight="1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spans="3:25" ht="15.75" customHeight="1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spans="3:25" ht="15.75" customHeight="1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spans="3:25" ht="15.75" customHeight="1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spans="3:25" ht="15.75" customHeight="1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spans="3:25" ht="15.75" customHeight="1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spans="3:25" ht="15.75" customHeight="1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spans="3:25" ht="15.75" customHeight="1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spans="3:25" ht="15.75" customHeight="1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spans="3:25" ht="15.75" customHeight="1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spans="3:25" ht="15.75" customHeight="1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spans="3:25" ht="15.75" customHeight="1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spans="3:25" ht="15.75" customHeight="1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spans="3:25" ht="15.75" customHeight="1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spans="3:25" ht="15.75" customHeight="1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spans="3:25" ht="15.75" customHeight="1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spans="3:25" ht="15.75" customHeight="1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spans="3:25" ht="15.75" customHeight="1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spans="3:25" ht="15.75" customHeight="1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spans="3:25" ht="15.75" customHeight="1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spans="3:25" ht="15.75" customHeight="1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spans="3:25" ht="15.75" customHeight="1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spans="3:25" ht="15.75" customHeight="1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spans="3:25" ht="15.75" customHeight="1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spans="3:25" ht="15.75" customHeight="1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spans="3:25" ht="15.75" customHeight="1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spans="3:25" ht="15.75" customHeight="1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spans="3:25" ht="15.75" customHeight="1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spans="3:25" ht="15.75" customHeight="1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spans="3:25" ht="15.75" customHeight="1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spans="3:25" ht="15.75" customHeight="1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spans="3:25" ht="15.75" customHeight="1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spans="3:25" ht="15.75" customHeight="1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spans="3:25" ht="15.75" customHeight="1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spans="3:25" ht="15.75" customHeight="1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spans="3:25" ht="15.75" customHeight="1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spans="3:25" ht="15.75" customHeight="1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spans="3:25" ht="15.75" customHeight="1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spans="3:25" ht="15.75" customHeight="1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spans="3:25" ht="15.75" customHeight="1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spans="3:25" ht="15.75" customHeight="1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spans="3:25" ht="15.75" customHeight="1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spans="3:25" ht="15.75" customHeight="1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spans="3:25" ht="15.75" customHeight="1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spans="3:25" ht="15.75" customHeight="1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spans="3:25" ht="15.75" customHeight="1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spans="3:25" ht="15.75" customHeight="1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spans="3:25" ht="15.75" customHeight="1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spans="3:25" ht="15.75" customHeight="1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spans="3:25" ht="15.75" customHeight="1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spans="3:25" ht="15.75" customHeight="1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spans="3:25" ht="15.75" customHeight="1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spans="3:25" ht="15.75" customHeight="1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spans="3:25" ht="15.75" customHeight="1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spans="3:25" ht="15.75" customHeight="1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spans="3:25" ht="15.75" customHeight="1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spans="3:25" ht="15.75" customHeight="1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spans="3:25" ht="15.75" customHeight="1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spans="3:25" ht="15.75" customHeight="1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spans="3:25" ht="15.75" customHeight="1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spans="3:25" ht="15.75" customHeight="1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spans="3:25" ht="15.75" customHeight="1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spans="3:25" ht="15.75" customHeight="1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spans="3:25" ht="15.75" customHeight="1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spans="3:25" ht="15.75" customHeight="1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spans="3:25" ht="15.75" customHeight="1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spans="3:25" ht="15.75" customHeight="1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spans="3:25" ht="15.75" customHeight="1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spans="3:25" ht="15.75" customHeight="1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spans="3:25" ht="15.75" customHeight="1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spans="3:25" ht="15.75" customHeight="1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spans="3:25" ht="15.75" customHeight="1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spans="3:25" ht="15.75" customHeight="1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spans="3:25" ht="15.75" customHeight="1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spans="3:25" ht="15.75" customHeight="1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spans="3:25" ht="15.75" customHeight="1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spans="3:25" ht="15.75" customHeight="1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spans="3:25" ht="15.75" customHeight="1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spans="3:25" ht="15.75" customHeight="1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spans="3:25" ht="15.75" customHeight="1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spans="3:25" ht="15.75" customHeight="1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spans="3:25" ht="15.75" customHeight="1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spans="3:25" ht="15.75" customHeight="1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spans="3:25" ht="15.75" customHeight="1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spans="3:25" ht="15.75" customHeight="1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spans="3:25" ht="15.75" customHeight="1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spans="3:25" ht="15.75" customHeight="1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spans="3:25" ht="15.75" customHeight="1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spans="3:25" ht="15.75" customHeight="1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spans="3:25" ht="15.75" customHeight="1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spans="3:25" ht="15.75" customHeight="1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spans="3:25" ht="15.75" customHeight="1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spans="3:25" ht="15.75" customHeight="1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spans="3:25" ht="15.75" customHeight="1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spans="3:25" ht="15.75" customHeight="1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spans="3:25" ht="15.75" customHeight="1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spans="3:25" ht="15.75" customHeight="1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spans="3:25" ht="15.75" customHeight="1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spans="3:25" ht="15.75" customHeight="1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spans="3:25" ht="15.75" customHeight="1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spans="3:25" ht="15.75" customHeight="1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spans="3:25" ht="15.75" customHeight="1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spans="3:25" ht="15.75" customHeight="1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spans="3:25" ht="15.75" customHeight="1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spans="3:25" ht="15.75" customHeight="1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spans="3:25" ht="15.75" customHeight="1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spans="3:25" ht="15.75" customHeight="1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spans="3:25" ht="15.75" customHeight="1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spans="3:25" ht="15.75" customHeight="1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spans="3:25" ht="15.75" customHeight="1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spans="3:25" ht="15.75" customHeight="1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spans="3:25" ht="15.75" customHeight="1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spans="3:25" ht="15.75" customHeight="1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spans="3:25" ht="15.75" customHeight="1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spans="3:25" ht="15.75" customHeight="1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spans="3:25" ht="15.75" customHeight="1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spans="3:25" ht="15.75" customHeight="1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spans="3:25" ht="15.75" customHeight="1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spans="3:25" ht="15.75" customHeight="1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spans="3:25" ht="15.75" customHeight="1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spans="3:25" ht="15.75" customHeight="1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spans="3:25" ht="15.75" customHeight="1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spans="3:25" ht="15.75" customHeight="1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spans="3:25" ht="15.75" customHeight="1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spans="3:25" ht="15.75" customHeight="1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spans="3:25" ht="15.75" customHeight="1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spans="3:25" ht="15.75" customHeight="1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spans="3:25" ht="15.75" customHeight="1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spans="3:25" ht="15.75" customHeight="1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spans="3:25" ht="15.75" customHeight="1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spans="3:25" ht="15.75" customHeight="1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spans="3:25" ht="15.75" customHeight="1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spans="3:25" ht="15.75" customHeight="1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spans="3:25" ht="15.75" customHeight="1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spans="3:25" ht="15.75" customHeight="1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spans="3:25" ht="15.75" customHeight="1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spans="3:25" ht="15.75" customHeight="1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spans="3:25" ht="15.75" customHeight="1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spans="3:25" ht="15.75" customHeight="1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spans="3:25" ht="15.75" customHeight="1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spans="3:25" ht="15.75" customHeight="1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spans="3:25" ht="15.75" customHeight="1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spans="3:25" ht="15.75" customHeight="1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spans="3:25" ht="15.75" customHeight="1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spans="3:25" ht="15.75" customHeight="1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spans="3:25" ht="15.75" customHeight="1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spans="3:25" ht="15.75" customHeight="1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spans="3:25" ht="15.75" customHeight="1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spans="3:25" ht="15.75" customHeight="1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spans="3:25" ht="15.75" customHeight="1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spans="3:25" ht="15.75" customHeight="1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spans="3:25" ht="15.75" customHeight="1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spans="3:25" ht="15.75" customHeight="1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spans="3:25" ht="15.75" customHeight="1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spans="3:25" ht="15.75" customHeight="1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spans="3:25" ht="15.75" customHeight="1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spans="3:25" ht="15.75" customHeight="1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spans="3:25" ht="15.75" customHeight="1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spans="3:25" ht="15.75" customHeight="1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spans="3:25" ht="15.75" customHeight="1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spans="3:25" ht="15.75" customHeight="1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spans="3:25" ht="15.75" customHeight="1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spans="3:25" ht="15.75" customHeight="1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spans="3:25" ht="15.75" customHeight="1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spans="3:25" ht="15.75" customHeight="1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spans="3:25" ht="15.75" customHeight="1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spans="3:25" ht="15.75" customHeight="1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spans="3:25" ht="15.75" customHeight="1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spans="3:25" ht="15.75" customHeight="1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spans="3:25" ht="15.75" customHeight="1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spans="3:25" ht="15.75" customHeight="1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spans="3:25" ht="15.75" customHeight="1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spans="3:25" ht="15.75" customHeight="1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spans="3:25" ht="15.75" customHeight="1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spans="3:25" ht="15.75" customHeight="1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spans="3:25" ht="15.75" customHeight="1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spans="3:25" ht="15.75" customHeight="1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spans="3:25" ht="15.75" customHeight="1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spans="3:25" ht="15.75" customHeight="1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spans="3:25" ht="15.75" customHeight="1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spans="3:25" ht="15.75" customHeight="1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spans="3:25" ht="15.75" customHeight="1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spans="3:25" ht="15.75" customHeight="1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spans="3:25" ht="15.75" customHeight="1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spans="3:25" ht="15.75" customHeight="1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spans="3:25" ht="15.75" customHeight="1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spans="3:25" ht="15.75" customHeight="1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spans="3:25" ht="15.75" customHeight="1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spans="3:25" ht="15.75" customHeight="1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spans="3:25" ht="15.75" customHeight="1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spans="3:25" ht="15.75" customHeight="1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spans="3:25" ht="15.75" customHeight="1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spans="3:25" ht="15.75" customHeight="1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spans="3:25" ht="15.75" customHeight="1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spans="3:25" ht="15.75" customHeight="1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spans="3:25" ht="15.75" customHeight="1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spans="3:25" ht="15.75" customHeight="1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spans="3:25" ht="15.75" customHeight="1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spans="3:25" ht="15.75" customHeight="1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spans="3:25" ht="15.75" customHeight="1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spans="3:25" ht="15.75" customHeight="1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spans="3:25" ht="15.75" customHeight="1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spans="3:25" ht="15.75" customHeight="1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spans="3:25" ht="15.75" customHeight="1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spans="3:25" ht="15.75" customHeight="1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spans="3:25" ht="15.75" customHeight="1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spans="3:25" ht="15.75" customHeight="1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spans="3:25" ht="15.75" customHeight="1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spans="3:25" ht="15.75" customHeight="1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spans="3:25" ht="15.75" customHeight="1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spans="3:25" ht="15.75" customHeight="1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spans="3:25" ht="15.75" customHeight="1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spans="3:25" ht="15.75" customHeight="1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spans="3:25" ht="15.75" customHeight="1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spans="3:25" ht="15.75" customHeight="1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spans="3:25" ht="15.75" customHeight="1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spans="3:25" ht="15.75" customHeight="1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spans="3:25" ht="15.75" customHeight="1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spans="3:25" ht="15.75" customHeight="1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spans="3:25" ht="15.75" customHeight="1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spans="3:25" ht="15.75" customHeight="1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spans="3:25" ht="15.75" customHeight="1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spans="3:25" ht="15.75" customHeight="1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spans="3:25" ht="15.75" customHeight="1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spans="3:25" ht="15.75" customHeight="1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spans="3:25" ht="15.75" customHeight="1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spans="3:25" ht="15.75" customHeight="1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spans="3:25" ht="15.75" customHeight="1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spans="3:25" ht="15.75" customHeight="1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spans="3:25" ht="15.75" customHeight="1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spans="3:25" ht="15.75" customHeight="1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spans="3:25" ht="15.75" customHeight="1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spans="3:25" ht="15.75" customHeight="1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spans="3:25" ht="15.75" customHeight="1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spans="3:25" ht="15.75" customHeight="1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spans="3:25" ht="15.75" customHeight="1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spans="3:25" ht="15.75" customHeight="1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spans="3:25" ht="15.75" customHeight="1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spans="3:25" ht="15.75" customHeight="1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spans="3:25" ht="15.75" customHeight="1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spans="3:25" ht="15.75" customHeight="1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spans="3:25" ht="15.75" customHeight="1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spans="3:25" ht="15.75" customHeight="1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spans="3:25" ht="15.75" customHeight="1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2443</v>
      </c>
      <c r="E1" s="6" t="s">
        <v>2444</v>
      </c>
      <c r="F1" s="6" t="s">
        <v>2445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" t="s">
        <v>1383</v>
      </c>
      <c r="B2" s="6" t="s">
        <v>2446</v>
      </c>
      <c r="C2" s="88">
        <v>43923</v>
      </c>
      <c r="D2" s="89">
        <v>0.49236111111111108</v>
      </c>
      <c r="E2" s="89">
        <v>0.60902777777777783</v>
      </c>
      <c r="F2" s="89">
        <f t="shared" ref="F2:F19" si="0">E2-D2</f>
        <v>0.11666666666666675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6" t="s">
        <v>2447</v>
      </c>
      <c r="B3" s="6" t="s">
        <v>2448</v>
      </c>
      <c r="C3" s="88">
        <v>43923</v>
      </c>
      <c r="D3" s="89">
        <v>1.9444444444444445E-2</v>
      </c>
      <c r="E3" s="89">
        <v>0.2902777777777778</v>
      </c>
      <c r="F3" s="89">
        <f t="shared" si="0"/>
        <v>0.27083333333333337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6" t="s">
        <v>2005</v>
      </c>
      <c r="B4" s="6" t="s">
        <v>2446</v>
      </c>
      <c r="C4" s="88">
        <v>43922</v>
      </c>
      <c r="D4" s="89">
        <v>0.83888888888888891</v>
      </c>
      <c r="E4" s="89">
        <v>0.8618055555555556</v>
      </c>
      <c r="F4" s="89">
        <f t="shared" si="0"/>
        <v>2.2916666666666696E-2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6" t="s">
        <v>2449</v>
      </c>
      <c r="B5" s="6" t="s">
        <v>2450</v>
      </c>
      <c r="C5" s="88">
        <v>43922</v>
      </c>
      <c r="D5" s="89">
        <v>0.85972222222222217</v>
      </c>
      <c r="E5" s="89">
        <v>0.92499999999999993</v>
      </c>
      <c r="F5" s="89">
        <f t="shared" si="0"/>
        <v>6.5277777777777768E-2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6" t="s">
        <v>1368</v>
      </c>
      <c r="B6" s="6" t="s">
        <v>2446</v>
      </c>
      <c r="C6" s="88">
        <v>43922</v>
      </c>
      <c r="D6" s="89">
        <v>0.71458333333333324</v>
      </c>
      <c r="E6" s="89">
        <v>0.75694444444444453</v>
      </c>
      <c r="F6" s="89">
        <f t="shared" si="0"/>
        <v>4.2361111111111294E-2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6" t="s">
        <v>1360</v>
      </c>
      <c r="B7" s="6" t="s">
        <v>2446</v>
      </c>
      <c r="C7" s="88">
        <v>43922</v>
      </c>
      <c r="D7" s="89">
        <v>0.56041666666666667</v>
      </c>
      <c r="E7" s="89">
        <v>0.66736111111111107</v>
      </c>
      <c r="F7" s="89">
        <f t="shared" si="0"/>
        <v>0.1069444444444444</v>
      </c>
    </row>
    <row r="8" spans="1:26">
      <c r="A8" s="6" t="s">
        <v>2451</v>
      </c>
      <c r="B8" s="6" t="s">
        <v>2446</v>
      </c>
      <c r="C8" s="88">
        <v>43922</v>
      </c>
      <c r="D8" s="89">
        <v>0.49236111111111108</v>
      </c>
      <c r="E8" s="89">
        <v>0.64374999999999993</v>
      </c>
      <c r="F8" s="89">
        <f t="shared" si="0"/>
        <v>0.15138888888888885</v>
      </c>
    </row>
    <row r="9" spans="1:26">
      <c r="A9" s="6" t="s">
        <v>2452</v>
      </c>
      <c r="B9" s="6" t="s">
        <v>2450</v>
      </c>
      <c r="C9" s="88">
        <v>43921</v>
      </c>
      <c r="D9" s="89">
        <v>0.86944444444444446</v>
      </c>
      <c r="E9" s="89">
        <v>0.89722222222222225</v>
      </c>
      <c r="F9" s="89">
        <f t="shared" si="0"/>
        <v>2.777777777777779E-2</v>
      </c>
    </row>
    <row r="10" spans="1:26">
      <c r="A10" s="6" t="s">
        <v>1432</v>
      </c>
      <c r="B10" s="6" t="s">
        <v>2446</v>
      </c>
      <c r="C10" s="88">
        <v>43921</v>
      </c>
      <c r="D10" s="89">
        <v>0.76736111111111116</v>
      </c>
      <c r="E10" s="89">
        <v>0.83194444444444438</v>
      </c>
      <c r="F10" s="89">
        <f t="shared" si="0"/>
        <v>6.4583333333333215E-2</v>
      </c>
    </row>
    <row r="11" spans="1:26">
      <c r="A11" s="6" t="s">
        <v>29</v>
      </c>
      <c r="B11" s="6" t="s">
        <v>2446</v>
      </c>
      <c r="C11" s="88">
        <v>43921</v>
      </c>
      <c r="D11" s="89">
        <v>0.67222222222222217</v>
      </c>
      <c r="E11" s="89">
        <v>0.72083333333333333</v>
      </c>
      <c r="F11" s="89">
        <f t="shared" si="0"/>
        <v>4.861111111111116E-2</v>
      </c>
    </row>
    <row r="12" spans="1:26">
      <c r="A12" s="6" t="s">
        <v>103</v>
      </c>
      <c r="B12" s="6" t="s">
        <v>2446</v>
      </c>
      <c r="C12" s="88">
        <v>43921</v>
      </c>
      <c r="D12" s="89">
        <v>0.5756944444444444</v>
      </c>
      <c r="E12" s="89">
        <v>0.67291666666666661</v>
      </c>
      <c r="F12" s="89">
        <f t="shared" si="0"/>
        <v>9.722222222222221E-2</v>
      </c>
    </row>
    <row r="13" spans="1:26">
      <c r="A13" s="6" t="s">
        <v>2453</v>
      </c>
      <c r="B13" s="6" t="s">
        <v>2446</v>
      </c>
      <c r="C13" s="88">
        <v>43921</v>
      </c>
      <c r="D13" s="89">
        <v>0.4861111111111111</v>
      </c>
      <c r="E13" s="89">
        <v>0.57013888888888886</v>
      </c>
      <c r="F13" s="89">
        <f t="shared" si="0"/>
        <v>8.4027777777777757E-2</v>
      </c>
    </row>
    <row r="14" spans="1:26">
      <c r="A14" s="6" t="s">
        <v>0</v>
      </c>
      <c r="B14" s="6" t="s">
        <v>2454</v>
      </c>
      <c r="C14" s="88">
        <v>43921</v>
      </c>
      <c r="D14" s="89">
        <v>2.7777777777777779E-3</v>
      </c>
      <c r="E14" s="89">
        <v>0.24166666666666667</v>
      </c>
      <c r="F14" s="89">
        <f t="shared" si="0"/>
        <v>0.2388888888888889</v>
      </c>
    </row>
    <row r="15" spans="1:26">
      <c r="A15" s="6" t="s">
        <v>1171</v>
      </c>
      <c r="B15" s="6" t="s">
        <v>2446</v>
      </c>
      <c r="C15" s="88">
        <v>43920</v>
      </c>
      <c r="D15" s="89">
        <v>0.84583333333333333</v>
      </c>
      <c r="E15" s="89">
        <v>0.86805555555555547</v>
      </c>
      <c r="F15" s="89">
        <f t="shared" si="0"/>
        <v>2.2222222222222143E-2</v>
      </c>
    </row>
    <row r="16" spans="1:26">
      <c r="A16" s="6" t="s">
        <v>2455</v>
      </c>
      <c r="B16" s="6" t="s">
        <v>2446</v>
      </c>
      <c r="C16" s="88">
        <v>43920</v>
      </c>
      <c r="D16" s="89">
        <v>0.63263888888888886</v>
      </c>
      <c r="E16" s="89">
        <v>0.71111111111111114</v>
      </c>
      <c r="F16" s="89">
        <f t="shared" si="0"/>
        <v>7.8472222222222276E-2</v>
      </c>
    </row>
    <row r="17" spans="1:6">
      <c r="A17" s="6" t="s">
        <v>1560</v>
      </c>
      <c r="B17" s="6" t="s">
        <v>2446</v>
      </c>
      <c r="C17" s="88">
        <v>43920</v>
      </c>
      <c r="D17" s="89">
        <v>0.55972222222222223</v>
      </c>
      <c r="E17" s="89">
        <v>0.68263888888888891</v>
      </c>
      <c r="F17" s="89">
        <f t="shared" si="0"/>
        <v>0.12291666666666667</v>
      </c>
    </row>
    <row r="18" spans="1:6">
      <c r="A18" s="6" t="s">
        <v>1061</v>
      </c>
      <c r="B18" s="6" t="s">
        <v>2456</v>
      </c>
      <c r="C18" s="88">
        <v>43920</v>
      </c>
      <c r="D18" s="89">
        <v>0.46180555555555558</v>
      </c>
      <c r="E18" s="89">
        <v>0.59791666666666665</v>
      </c>
      <c r="F18" s="89">
        <f t="shared" si="0"/>
        <v>0.13611111111111107</v>
      </c>
    </row>
    <row r="19" spans="1:6">
      <c r="A19" s="6" t="s">
        <v>2457</v>
      </c>
      <c r="B19" s="6" t="s">
        <v>2446</v>
      </c>
      <c r="C19" s="88">
        <v>43920</v>
      </c>
      <c r="D19" s="89">
        <v>3.888888888888889E-2</v>
      </c>
      <c r="E19" s="89">
        <v>0.25486111111111109</v>
      </c>
      <c r="F19" s="89">
        <f t="shared" si="0"/>
        <v>0.2159722222222222</v>
      </c>
    </row>
    <row r="20" spans="1:6">
      <c r="A20" s="6" t="s">
        <v>1279</v>
      </c>
      <c r="B20" s="6" t="s">
        <v>2446</v>
      </c>
      <c r="C20" s="88">
        <v>43919</v>
      </c>
      <c r="D20" s="89">
        <v>0.98333333333333339</v>
      </c>
      <c r="E20" s="89">
        <v>4.1666666666666664E-2</v>
      </c>
      <c r="F20" s="89">
        <f>E20-D20+24</f>
        <v>23.058333333333334</v>
      </c>
    </row>
    <row r="21" spans="1:6" ht="15.75" customHeight="1">
      <c r="A21" s="6" t="s">
        <v>2458</v>
      </c>
      <c r="B21" s="6" t="s">
        <v>2446</v>
      </c>
      <c r="C21" s="88">
        <v>43919</v>
      </c>
      <c r="D21" s="89">
        <v>0.92152777777777783</v>
      </c>
      <c r="E21" s="89">
        <v>0.9506944444444444</v>
      </c>
      <c r="F21" s="89">
        <f t="shared" ref="F21:F35" si="1">E21-D21</f>
        <v>2.9166666666666563E-2</v>
      </c>
    </row>
    <row r="22" spans="1:6" ht="15.75" customHeight="1">
      <c r="A22" s="6" t="s">
        <v>1216</v>
      </c>
      <c r="B22" s="6" t="s">
        <v>2446</v>
      </c>
      <c r="C22" s="88">
        <v>43919</v>
      </c>
      <c r="D22" s="89">
        <v>0.86736111111111114</v>
      </c>
      <c r="E22" s="89">
        <v>0.89583333333333337</v>
      </c>
      <c r="F22" s="89">
        <f t="shared" si="1"/>
        <v>2.8472222222222232E-2</v>
      </c>
    </row>
    <row r="23" spans="1:6" ht="15.75" customHeight="1">
      <c r="A23" s="6" t="s">
        <v>2459</v>
      </c>
      <c r="B23" s="6" t="s">
        <v>2446</v>
      </c>
      <c r="C23" s="88">
        <v>43919</v>
      </c>
      <c r="D23" s="89">
        <v>0.79999999999999993</v>
      </c>
      <c r="E23" s="89">
        <v>0.8305555555555556</v>
      </c>
      <c r="F23" s="89">
        <f t="shared" si="1"/>
        <v>3.0555555555555669E-2</v>
      </c>
    </row>
    <row r="24" spans="1:6" ht="15.75" customHeight="1">
      <c r="A24" s="6" t="s">
        <v>1511</v>
      </c>
      <c r="B24" s="6" t="s">
        <v>2460</v>
      </c>
      <c r="C24" s="88">
        <v>43919</v>
      </c>
      <c r="D24" s="89">
        <v>0.77500000000000002</v>
      </c>
      <c r="E24" s="89">
        <v>0.81111111111111101</v>
      </c>
      <c r="F24" s="89">
        <f t="shared" si="1"/>
        <v>3.6111111111110983E-2</v>
      </c>
    </row>
    <row r="25" spans="1:6" ht="15.75" customHeight="1">
      <c r="A25" s="6" t="s">
        <v>2461</v>
      </c>
      <c r="B25" s="6" t="s">
        <v>2460</v>
      </c>
      <c r="C25" s="88">
        <v>43919</v>
      </c>
      <c r="D25" s="89">
        <v>0.71250000000000002</v>
      </c>
      <c r="E25" s="89">
        <v>0.74791666666666667</v>
      </c>
      <c r="F25" s="89">
        <f t="shared" si="1"/>
        <v>3.5416666666666652E-2</v>
      </c>
    </row>
    <row r="26" spans="1:6" ht="15.75" customHeight="1">
      <c r="A26" s="6" t="s">
        <v>1187</v>
      </c>
      <c r="B26" s="6" t="s">
        <v>2460</v>
      </c>
      <c r="C26" s="88">
        <v>43919</v>
      </c>
      <c r="D26" s="89">
        <v>0.67499999999999993</v>
      </c>
      <c r="E26" s="89">
        <v>0.7270833333333333</v>
      </c>
      <c r="F26" s="89">
        <f t="shared" si="1"/>
        <v>5.208333333333337E-2</v>
      </c>
    </row>
    <row r="27" spans="1:6" ht="15.75" customHeight="1">
      <c r="A27" s="6" t="s">
        <v>2462</v>
      </c>
      <c r="B27" s="6" t="s">
        <v>2460</v>
      </c>
      <c r="C27" s="88">
        <v>43919</v>
      </c>
      <c r="D27" s="89">
        <v>0.64722222222222225</v>
      </c>
      <c r="E27" s="89">
        <v>0.72083333333333333</v>
      </c>
      <c r="F27" s="89">
        <f t="shared" si="1"/>
        <v>7.3611111111111072E-2</v>
      </c>
    </row>
    <row r="28" spans="1:6" ht="15.75" customHeight="1">
      <c r="A28" s="6" t="s">
        <v>1417</v>
      </c>
      <c r="B28" s="6" t="s">
        <v>2460</v>
      </c>
      <c r="C28" s="88">
        <v>43919</v>
      </c>
      <c r="D28" s="89">
        <v>0.60347222222222219</v>
      </c>
      <c r="E28" s="89">
        <v>0.68125000000000002</v>
      </c>
      <c r="F28" s="89">
        <f t="shared" si="1"/>
        <v>7.7777777777777835E-2</v>
      </c>
    </row>
    <row r="29" spans="1:6" ht="15.75" customHeight="1">
      <c r="A29" s="6" t="s">
        <v>890</v>
      </c>
      <c r="B29" s="6" t="s">
        <v>2460</v>
      </c>
      <c r="C29" s="88">
        <v>43919</v>
      </c>
      <c r="D29" s="89">
        <v>0.55972222222222223</v>
      </c>
      <c r="E29" s="89">
        <v>0.66249999999999998</v>
      </c>
      <c r="F29" s="89">
        <f t="shared" si="1"/>
        <v>0.10277777777777775</v>
      </c>
    </row>
    <row r="30" spans="1:6" ht="15.75" customHeight="1">
      <c r="A30" s="6" t="s">
        <v>2463</v>
      </c>
      <c r="B30" s="6" t="s">
        <v>2460</v>
      </c>
      <c r="C30" s="88">
        <v>43919</v>
      </c>
      <c r="D30" s="89">
        <v>0.5180555555555556</v>
      </c>
      <c r="E30" s="89">
        <v>0.60763888888888895</v>
      </c>
      <c r="F30" s="89">
        <f t="shared" si="1"/>
        <v>8.9583333333333348E-2</v>
      </c>
    </row>
    <row r="31" spans="1:6" ht="15.75" customHeight="1">
      <c r="A31" s="6" t="s">
        <v>2464</v>
      </c>
      <c r="B31" s="6" t="s">
        <v>2460</v>
      </c>
      <c r="C31" s="88">
        <v>43919</v>
      </c>
      <c r="D31" s="89">
        <v>0.4694444444444445</v>
      </c>
      <c r="E31" s="89">
        <v>0.5493055555555556</v>
      </c>
      <c r="F31" s="89">
        <f t="shared" si="1"/>
        <v>7.9861111111111105E-2</v>
      </c>
    </row>
    <row r="32" spans="1:6" ht="15.75" customHeight="1">
      <c r="A32" s="6" t="s">
        <v>108</v>
      </c>
      <c r="B32" s="6" t="s">
        <v>2460</v>
      </c>
      <c r="C32" s="88">
        <v>43919</v>
      </c>
      <c r="D32" s="89">
        <v>0.45416666666666666</v>
      </c>
      <c r="E32" s="89">
        <v>0.53263888888888888</v>
      </c>
      <c r="F32" s="89">
        <f t="shared" si="1"/>
        <v>7.8472222222222221E-2</v>
      </c>
    </row>
    <row r="33" spans="1:6" ht="15.75" customHeight="1">
      <c r="A33" s="6" t="s">
        <v>1362</v>
      </c>
      <c r="B33" s="6" t="s">
        <v>2460</v>
      </c>
      <c r="C33" s="88">
        <v>43919</v>
      </c>
      <c r="D33" s="89">
        <v>0.42291666666666666</v>
      </c>
      <c r="E33" s="89">
        <v>0.48819444444444443</v>
      </c>
      <c r="F33" s="89">
        <f t="shared" si="1"/>
        <v>6.5277777777777768E-2</v>
      </c>
    </row>
    <row r="34" spans="1:6" ht="15.75" customHeight="1">
      <c r="A34" s="6" t="s">
        <v>1369</v>
      </c>
      <c r="B34" s="6" t="s">
        <v>2460</v>
      </c>
      <c r="C34" s="88">
        <v>43919</v>
      </c>
      <c r="D34" s="89">
        <v>7.013888888888889E-2</v>
      </c>
      <c r="E34" s="89">
        <v>0.2902777777777778</v>
      </c>
      <c r="F34" s="89">
        <f t="shared" si="1"/>
        <v>0.22013888888888891</v>
      </c>
    </row>
    <row r="35" spans="1:6" ht="15.75" customHeight="1">
      <c r="A35" s="6" t="s">
        <v>2465</v>
      </c>
      <c r="B35" s="6" t="s">
        <v>2460</v>
      </c>
      <c r="C35" s="88">
        <v>43919</v>
      </c>
      <c r="D35" s="89">
        <v>1.6666666666666666E-2</v>
      </c>
      <c r="E35" s="89">
        <v>0.17083333333333331</v>
      </c>
      <c r="F35" s="89">
        <f t="shared" si="1"/>
        <v>0.15416666666666665</v>
      </c>
    </row>
    <row r="36" spans="1:6" ht="15.75" customHeight="1">
      <c r="A36" s="6" t="s">
        <v>1300</v>
      </c>
      <c r="B36" s="6" t="s">
        <v>2460</v>
      </c>
      <c r="C36" s="88">
        <v>43918</v>
      </c>
      <c r="D36" s="89">
        <v>0.97152777777777777</v>
      </c>
      <c r="E36" s="89">
        <v>0</v>
      </c>
      <c r="F36" s="89">
        <f>E36-D36+24</f>
        <v>23.028472222222224</v>
      </c>
    </row>
    <row r="37" spans="1:6" ht="15.75" customHeight="1">
      <c r="A37" s="6" t="s">
        <v>2466</v>
      </c>
      <c r="B37" s="6" t="s">
        <v>2460</v>
      </c>
      <c r="C37" s="88">
        <v>43918</v>
      </c>
      <c r="D37" s="89">
        <v>0.97013888888888899</v>
      </c>
      <c r="E37" s="89">
        <v>0.99722222222222223</v>
      </c>
      <c r="F37" s="89">
        <f t="shared" ref="F37:F53" si="2">E37-D37</f>
        <v>2.7083333333333237E-2</v>
      </c>
    </row>
    <row r="38" spans="1:6" ht="15.75" customHeight="1">
      <c r="A38" s="6" t="s">
        <v>1339</v>
      </c>
      <c r="B38" s="6" t="s">
        <v>2460</v>
      </c>
      <c r="C38" s="88">
        <v>43918</v>
      </c>
      <c r="D38" s="89">
        <v>0.95624999999999993</v>
      </c>
      <c r="E38" s="89">
        <v>0.97430555555555554</v>
      </c>
      <c r="F38" s="89">
        <f t="shared" si="2"/>
        <v>1.8055555555555602E-2</v>
      </c>
    </row>
    <row r="39" spans="1:6" ht="15.75" customHeight="1">
      <c r="A39" s="6"/>
      <c r="B39" s="6"/>
      <c r="C39" s="6"/>
      <c r="D39" s="6"/>
      <c r="E39" s="6"/>
      <c r="F39" s="89">
        <f t="shared" si="2"/>
        <v>0</v>
      </c>
    </row>
    <row r="40" spans="1:6" ht="15.75" customHeight="1">
      <c r="A40" s="6"/>
      <c r="B40" s="6"/>
      <c r="C40" s="6"/>
      <c r="D40" s="6"/>
      <c r="E40" s="6"/>
      <c r="F40" s="89">
        <f t="shared" si="2"/>
        <v>0</v>
      </c>
    </row>
    <row r="41" spans="1:6" ht="15.75" customHeight="1">
      <c r="A41" s="6"/>
      <c r="B41" s="6"/>
      <c r="C41" s="6"/>
      <c r="D41" s="6"/>
      <c r="E41" s="6"/>
      <c r="F41" s="89">
        <f t="shared" si="2"/>
        <v>0</v>
      </c>
    </row>
    <row r="42" spans="1:6" ht="15.75" customHeight="1">
      <c r="A42" s="6"/>
      <c r="B42" s="6"/>
      <c r="C42" s="6"/>
      <c r="D42" s="6"/>
      <c r="E42" s="6"/>
      <c r="F42" s="89">
        <f t="shared" si="2"/>
        <v>0</v>
      </c>
    </row>
    <row r="43" spans="1:6" ht="15.75" customHeight="1">
      <c r="A43" s="6"/>
      <c r="B43" s="6"/>
      <c r="C43" s="6"/>
      <c r="D43" s="6"/>
      <c r="E43" s="6"/>
      <c r="F43" s="89">
        <f t="shared" si="2"/>
        <v>0</v>
      </c>
    </row>
    <row r="44" spans="1:6" ht="15.75" customHeight="1">
      <c r="A44" s="6"/>
      <c r="B44" s="6"/>
      <c r="C44" s="6"/>
      <c r="D44" s="6"/>
      <c r="E44" s="6"/>
      <c r="F44" s="89">
        <f t="shared" si="2"/>
        <v>0</v>
      </c>
    </row>
    <row r="45" spans="1:6" ht="15.75" customHeight="1">
      <c r="A45" s="6"/>
      <c r="B45" s="6"/>
      <c r="C45" s="6"/>
      <c r="D45" s="6"/>
      <c r="E45" s="6"/>
      <c r="F45" s="89">
        <f t="shared" si="2"/>
        <v>0</v>
      </c>
    </row>
    <row r="46" spans="1:6" ht="15.75" customHeight="1">
      <c r="A46" s="6"/>
      <c r="B46" s="6"/>
      <c r="C46" s="6"/>
      <c r="D46" s="6"/>
      <c r="E46" s="6"/>
      <c r="F46" s="89">
        <f t="shared" si="2"/>
        <v>0</v>
      </c>
    </row>
    <row r="47" spans="1:6" ht="15.75" customHeight="1">
      <c r="A47" s="6"/>
      <c r="B47" s="6"/>
      <c r="C47" s="6"/>
      <c r="D47" s="6"/>
      <c r="E47" s="6"/>
      <c r="F47" s="89">
        <f t="shared" si="2"/>
        <v>0</v>
      </c>
    </row>
    <row r="48" spans="1:6" ht="15.75" customHeight="1">
      <c r="A48" s="6"/>
      <c r="B48" s="6"/>
      <c r="C48" s="6"/>
      <c r="D48" s="6"/>
      <c r="E48" s="6"/>
      <c r="F48" s="89">
        <f t="shared" si="2"/>
        <v>0</v>
      </c>
    </row>
    <row r="49" spans="1:6" ht="15.75" customHeight="1">
      <c r="A49" s="6"/>
      <c r="B49" s="6"/>
      <c r="C49" s="6"/>
      <c r="D49" s="6"/>
      <c r="E49" s="6"/>
      <c r="F49" s="89">
        <f t="shared" si="2"/>
        <v>0</v>
      </c>
    </row>
    <row r="50" spans="1:6" ht="15.75" customHeight="1">
      <c r="A50" s="6"/>
      <c r="B50" s="6"/>
      <c r="C50" s="6"/>
      <c r="D50" s="6"/>
      <c r="E50" s="6"/>
      <c r="F50" s="89">
        <f t="shared" si="2"/>
        <v>0</v>
      </c>
    </row>
    <row r="51" spans="1:6" ht="15.75" customHeight="1">
      <c r="A51" s="6"/>
      <c r="B51" s="6"/>
      <c r="C51" s="6"/>
      <c r="D51" s="6"/>
      <c r="E51" s="6"/>
      <c r="F51" s="89">
        <f t="shared" si="2"/>
        <v>0</v>
      </c>
    </row>
    <row r="52" spans="1:6" ht="15.75" customHeight="1">
      <c r="A52" s="6"/>
      <c r="B52" s="6"/>
      <c r="C52" s="6"/>
      <c r="D52" s="6"/>
      <c r="E52" s="6"/>
      <c r="F52" s="89">
        <f t="shared" si="2"/>
        <v>0</v>
      </c>
    </row>
    <row r="53" spans="1:6" ht="15.75" customHeight="1">
      <c r="A53" s="6"/>
      <c r="B53" s="6"/>
      <c r="C53" s="6"/>
      <c r="D53" s="6"/>
      <c r="E53" s="6"/>
      <c r="F53" s="89">
        <f t="shared" si="2"/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21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28" t="s">
        <v>1522</v>
      </c>
      <c r="B1" s="28" t="s">
        <v>1523</v>
      </c>
      <c r="C1" s="25">
        <v>43362</v>
      </c>
      <c r="D1" s="25">
        <v>44007</v>
      </c>
      <c r="E1" s="29">
        <f t="shared" ref="E1:E64" si="0">D1-C1</f>
        <v>645</v>
      </c>
      <c r="F1" s="27" t="s">
        <v>0</v>
      </c>
      <c r="G1" s="29"/>
      <c r="H1" s="29"/>
      <c r="I1" s="28"/>
      <c r="J1" s="38" t="s">
        <v>1524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3" t="s">
        <v>1407</v>
      </c>
      <c r="B2" s="28" t="s">
        <v>1408</v>
      </c>
      <c r="C2" s="25">
        <v>43345</v>
      </c>
      <c r="D2" s="26">
        <v>43943</v>
      </c>
      <c r="E2" s="29">
        <f t="shared" si="0"/>
        <v>598</v>
      </c>
      <c r="F2" s="27" t="s">
        <v>0</v>
      </c>
      <c r="G2" s="29"/>
      <c r="H2" s="29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40" t="s">
        <v>1724</v>
      </c>
      <c r="B3" s="28" t="s">
        <v>1725</v>
      </c>
      <c r="C3" s="25">
        <v>43582</v>
      </c>
      <c r="D3" s="25">
        <v>44180</v>
      </c>
      <c r="E3" s="29">
        <f t="shared" si="0"/>
        <v>598</v>
      </c>
      <c r="F3" s="27" t="s">
        <v>0</v>
      </c>
      <c r="G3" s="29"/>
      <c r="H3" s="29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40" t="s">
        <v>89</v>
      </c>
      <c r="B4" s="28" t="s">
        <v>1698</v>
      </c>
      <c r="C4" s="25">
        <v>43569</v>
      </c>
      <c r="D4" s="26">
        <v>44156</v>
      </c>
      <c r="E4" s="27">
        <f t="shared" si="0"/>
        <v>587</v>
      </c>
      <c r="F4" s="27" t="s">
        <v>0</v>
      </c>
      <c r="G4" s="29" t="s">
        <v>57</v>
      </c>
      <c r="H4" s="29"/>
      <c r="I4" s="28"/>
      <c r="J4" s="38" t="s">
        <v>1699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 t="s">
        <v>1333</v>
      </c>
      <c r="B5" s="28" t="s">
        <v>1333</v>
      </c>
      <c r="C5" s="25">
        <v>43346</v>
      </c>
      <c r="D5" s="25">
        <v>43916</v>
      </c>
      <c r="E5" s="29">
        <f t="shared" si="0"/>
        <v>570</v>
      </c>
      <c r="F5" s="27" t="s">
        <v>0</v>
      </c>
      <c r="G5" s="29" t="s">
        <v>2467</v>
      </c>
      <c r="H5" s="29" t="s">
        <v>37</v>
      </c>
      <c r="I5" s="28"/>
      <c r="J5" s="38" t="s">
        <v>1334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40" t="s">
        <v>1644</v>
      </c>
      <c r="B6" s="28" t="s">
        <v>1645</v>
      </c>
      <c r="C6" s="25">
        <v>43546</v>
      </c>
      <c r="D6" s="25">
        <v>44116</v>
      </c>
      <c r="E6" s="29">
        <f t="shared" si="0"/>
        <v>570</v>
      </c>
      <c r="F6" s="27" t="s">
        <v>1042</v>
      </c>
      <c r="G6" s="29"/>
      <c r="H6" s="29"/>
      <c r="I6" s="28"/>
      <c r="J6" s="38" t="s">
        <v>1646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3" t="s">
        <v>820</v>
      </c>
      <c r="B7" s="28" t="s">
        <v>1346</v>
      </c>
      <c r="C7" s="25">
        <v>43375</v>
      </c>
      <c r="D7" s="25">
        <v>43925</v>
      </c>
      <c r="E7" s="29">
        <f t="shared" si="0"/>
        <v>550</v>
      </c>
      <c r="F7" s="33" t="s">
        <v>679</v>
      </c>
      <c r="G7" s="29"/>
      <c r="H7" s="29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 t="s">
        <v>1622</v>
      </c>
      <c r="B8" s="28" t="s">
        <v>1623</v>
      </c>
      <c r="C8" s="25">
        <v>43548</v>
      </c>
      <c r="D8" s="26">
        <v>44096</v>
      </c>
      <c r="E8" s="29">
        <f t="shared" si="0"/>
        <v>548</v>
      </c>
      <c r="F8" s="27" t="s">
        <v>0</v>
      </c>
      <c r="G8" s="29"/>
      <c r="H8" s="29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3" t="s">
        <v>1306</v>
      </c>
      <c r="B9" s="28" t="s">
        <v>1307</v>
      </c>
      <c r="C9" s="25">
        <v>43374</v>
      </c>
      <c r="D9" s="25">
        <v>43904</v>
      </c>
      <c r="E9" s="29">
        <f t="shared" si="0"/>
        <v>530</v>
      </c>
      <c r="F9" s="29" t="s">
        <v>704</v>
      </c>
      <c r="G9" s="29" t="s">
        <v>1</v>
      </c>
      <c r="H9" s="50"/>
      <c r="I9" s="28"/>
      <c r="J9" s="38" t="s">
        <v>1308</v>
      </c>
    </row>
    <row r="10" spans="1:26">
      <c r="A10" s="28" t="s">
        <v>275</v>
      </c>
      <c r="B10" s="28" t="s">
        <v>1591</v>
      </c>
      <c r="C10" s="25">
        <v>43544</v>
      </c>
      <c r="D10" s="26">
        <v>44065</v>
      </c>
      <c r="E10" s="29">
        <f t="shared" si="0"/>
        <v>521</v>
      </c>
      <c r="F10" s="27" t="s">
        <v>779</v>
      </c>
      <c r="G10" s="29" t="s">
        <v>364</v>
      </c>
      <c r="H10" s="29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40" t="s">
        <v>1568</v>
      </c>
      <c r="B11" s="28" t="s">
        <v>1571</v>
      </c>
      <c r="C11" s="25">
        <v>43534</v>
      </c>
      <c r="D11" s="25">
        <v>44042</v>
      </c>
      <c r="E11" s="29">
        <f t="shared" si="0"/>
        <v>508</v>
      </c>
      <c r="F11" s="27" t="s">
        <v>0</v>
      </c>
      <c r="G11" s="29" t="s">
        <v>201</v>
      </c>
      <c r="H11" s="29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37" t="s">
        <v>408</v>
      </c>
      <c r="B12" s="37" t="s">
        <v>409</v>
      </c>
      <c r="C12" s="25">
        <v>43453</v>
      </c>
      <c r="D12" s="25">
        <v>43958</v>
      </c>
      <c r="E12" s="29">
        <f t="shared" si="0"/>
        <v>505</v>
      </c>
      <c r="F12" s="27" t="s">
        <v>0</v>
      </c>
      <c r="G12" s="29"/>
      <c r="H12" s="29"/>
      <c r="I12" s="28"/>
      <c r="J12" s="38" t="s">
        <v>411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44" t="s">
        <v>1237</v>
      </c>
      <c r="B13" s="28" t="s">
        <v>1702</v>
      </c>
      <c r="C13" s="25">
        <v>43662</v>
      </c>
      <c r="D13" s="25">
        <v>44158</v>
      </c>
      <c r="E13" s="29">
        <f t="shared" si="0"/>
        <v>496</v>
      </c>
      <c r="F13" s="27" t="s">
        <v>65</v>
      </c>
      <c r="G13" s="29" t="s">
        <v>30</v>
      </c>
      <c r="H13" s="29"/>
      <c r="I13" s="28"/>
      <c r="J13" s="38" t="s">
        <v>1703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3" t="s">
        <v>890</v>
      </c>
      <c r="B14" s="28" t="s">
        <v>1264</v>
      </c>
      <c r="C14" s="25">
        <v>43398</v>
      </c>
      <c r="D14" s="25">
        <v>43878</v>
      </c>
      <c r="E14" s="29">
        <f t="shared" si="0"/>
        <v>480</v>
      </c>
      <c r="F14" s="27" t="s">
        <v>721</v>
      </c>
      <c r="G14" s="29" t="s">
        <v>30</v>
      </c>
      <c r="H14" s="29"/>
      <c r="I14" s="28"/>
      <c r="J14" s="38" t="s">
        <v>1265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44" t="s">
        <v>1035</v>
      </c>
      <c r="B15" s="37" t="s">
        <v>1624</v>
      </c>
      <c r="C15" s="25">
        <v>43626</v>
      </c>
      <c r="D15" s="25">
        <v>44100</v>
      </c>
      <c r="E15" s="29">
        <f t="shared" si="0"/>
        <v>474</v>
      </c>
      <c r="F15" s="27" t="s">
        <v>65</v>
      </c>
      <c r="G15" s="29"/>
      <c r="H15" s="29"/>
      <c r="I15" s="28"/>
      <c r="J15" s="38" t="s">
        <v>1625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 t="s">
        <v>18</v>
      </c>
      <c r="B16" s="24" t="s">
        <v>1180</v>
      </c>
      <c r="C16" s="25">
        <v>43345</v>
      </c>
      <c r="D16" s="25">
        <v>43809</v>
      </c>
      <c r="E16" s="29">
        <f t="shared" si="0"/>
        <v>464</v>
      </c>
      <c r="F16" s="27" t="s">
        <v>0</v>
      </c>
      <c r="G16" s="29" t="s">
        <v>1181</v>
      </c>
      <c r="H16" s="29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43" t="s">
        <v>1229</v>
      </c>
      <c r="B17" s="43" t="s">
        <v>1230</v>
      </c>
      <c r="C17" s="48">
        <v>43388</v>
      </c>
      <c r="D17" s="48">
        <v>43848</v>
      </c>
      <c r="E17" s="42">
        <f t="shared" si="0"/>
        <v>460</v>
      </c>
      <c r="F17" s="49" t="s">
        <v>0</v>
      </c>
      <c r="G17" s="42" t="s">
        <v>1</v>
      </c>
      <c r="H17" s="42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>
      <c r="A18" s="40" t="s">
        <v>1620</v>
      </c>
      <c r="B18" s="28" t="s">
        <v>1621</v>
      </c>
      <c r="C18" s="25">
        <v>43638</v>
      </c>
      <c r="D18" s="25">
        <v>44093</v>
      </c>
      <c r="E18" s="27">
        <f t="shared" si="0"/>
        <v>455</v>
      </c>
      <c r="F18" s="27" t="s">
        <v>0</v>
      </c>
      <c r="G18" s="29"/>
      <c r="H18" s="29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4" t="s">
        <v>1168</v>
      </c>
      <c r="B19" s="24" t="s">
        <v>1168</v>
      </c>
      <c r="C19" s="25">
        <v>43362</v>
      </c>
      <c r="D19" s="25">
        <v>43802</v>
      </c>
      <c r="E19" s="29">
        <f t="shared" si="0"/>
        <v>440</v>
      </c>
      <c r="F19" s="27" t="s">
        <v>0</v>
      </c>
      <c r="G19" s="29"/>
      <c r="H19" s="29"/>
      <c r="I19" s="28"/>
      <c r="J19" s="28"/>
    </row>
    <row r="20" spans="1:26">
      <c r="A20" s="40" t="s">
        <v>1371</v>
      </c>
      <c r="B20" s="37" t="s">
        <v>1709</v>
      </c>
      <c r="C20" s="25">
        <v>43737</v>
      </c>
      <c r="D20" s="25">
        <v>44166</v>
      </c>
      <c r="E20" s="29">
        <f t="shared" si="0"/>
        <v>429</v>
      </c>
      <c r="F20" s="27" t="s">
        <v>1131</v>
      </c>
      <c r="G20" s="29" t="s">
        <v>1</v>
      </c>
      <c r="H20" s="29"/>
      <c r="I20" s="28"/>
      <c r="J20" s="38" t="s">
        <v>1710</v>
      </c>
      <c r="K20" s="28" t="s">
        <v>1711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28" t="s">
        <v>49</v>
      </c>
      <c r="B21" s="28" t="s">
        <v>1574</v>
      </c>
      <c r="C21" s="25">
        <v>43618</v>
      </c>
      <c r="D21" s="26">
        <v>44044</v>
      </c>
      <c r="E21" s="29">
        <f t="shared" si="0"/>
        <v>426</v>
      </c>
      <c r="F21" s="27" t="s">
        <v>0</v>
      </c>
      <c r="G21" s="29" t="s">
        <v>30</v>
      </c>
      <c r="H21" s="29"/>
      <c r="I21" s="28"/>
      <c r="J21" s="38" t="s">
        <v>1575</v>
      </c>
      <c r="K21" s="28" t="s">
        <v>1576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28" t="s">
        <v>1391</v>
      </c>
      <c r="B22" s="28" t="s">
        <v>1392</v>
      </c>
      <c r="C22" s="25">
        <v>43527</v>
      </c>
      <c r="D22" s="26">
        <v>43937</v>
      </c>
      <c r="E22" s="27">
        <f t="shared" si="0"/>
        <v>410</v>
      </c>
      <c r="F22" s="27" t="s">
        <v>0</v>
      </c>
      <c r="G22" s="29" t="s">
        <v>1184</v>
      </c>
      <c r="H22" s="29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>
      <c r="A23" s="28" t="s">
        <v>814</v>
      </c>
      <c r="B23" s="28" t="s">
        <v>1335</v>
      </c>
      <c r="C23" s="25">
        <v>43513</v>
      </c>
      <c r="D23" s="25">
        <v>43917</v>
      </c>
      <c r="E23" s="29">
        <f t="shared" si="0"/>
        <v>404</v>
      </c>
      <c r="F23" s="27" t="s">
        <v>0</v>
      </c>
      <c r="G23" s="29"/>
      <c r="H23" s="29"/>
      <c r="I23" s="28"/>
      <c r="J23" s="38" t="s">
        <v>1336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>
      <c r="A24" s="28" t="s">
        <v>1351</v>
      </c>
      <c r="B24" s="28" t="s">
        <v>1352</v>
      </c>
      <c r="C24" s="25">
        <v>43523</v>
      </c>
      <c r="D24" s="25">
        <v>43925</v>
      </c>
      <c r="E24" s="29">
        <f t="shared" si="0"/>
        <v>402</v>
      </c>
      <c r="F24" s="27" t="s">
        <v>0</v>
      </c>
      <c r="G24" s="29" t="s">
        <v>1353</v>
      </c>
      <c r="H24" s="29"/>
      <c r="I24" s="28"/>
      <c r="J24" s="38" t="s">
        <v>1354</v>
      </c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23" t="s">
        <v>842</v>
      </c>
      <c r="B25" s="28" t="s">
        <v>856</v>
      </c>
      <c r="C25" s="25">
        <v>43596</v>
      </c>
      <c r="D25" s="26">
        <v>43995</v>
      </c>
      <c r="E25" s="29">
        <f t="shared" si="0"/>
        <v>399</v>
      </c>
      <c r="F25" s="27" t="s">
        <v>1070</v>
      </c>
      <c r="G25" s="29" t="s">
        <v>857</v>
      </c>
      <c r="H25" s="29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40" t="s">
        <v>1323</v>
      </c>
      <c r="B26" s="28" t="s">
        <v>1721</v>
      </c>
      <c r="C26" s="25">
        <v>43778</v>
      </c>
      <c r="D26" s="25">
        <v>44177</v>
      </c>
      <c r="E26" s="29">
        <f t="shared" si="0"/>
        <v>399</v>
      </c>
      <c r="F26" s="27" t="s">
        <v>0</v>
      </c>
      <c r="G26" s="29" t="s">
        <v>1221</v>
      </c>
      <c r="H26" s="29"/>
      <c r="I26" s="28"/>
      <c r="J26" s="38" t="s">
        <v>1722</v>
      </c>
      <c r="K26" s="28" t="s">
        <v>1723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40" t="s">
        <v>1455</v>
      </c>
      <c r="B27" s="28" t="s">
        <v>1456</v>
      </c>
      <c r="C27" s="25">
        <v>43565</v>
      </c>
      <c r="D27" s="25">
        <v>43960</v>
      </c>
      <c r="E27" s="29">
        <f t="shared" si="0"/>
        <v>395</v>
      </c>
      <c r="F27" s="27" t="s">
        <v>0</v>
      </c>
      <c r="G27" s="29"/>
      <c r="H27" s="29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>
      <c r="A28" s="40" t="s">
        <v>1465</v>
      </c>
      <c r="B28" s="28" t="s">
        <v>1466</v>
      </c>
      <c r="C28" s="25">
        <v>43578</v>
      </c>
      <c r="D28" s="25">
        <v>43967</v>
      </c>
      <c r="E28" s="29">
        <f t="shared" si="0"/>
        <v>389</v>
      </c>
      <c r="F28" s="27" t="s">
        <v>0</v>
      </c>
      <c r="G28" s="29" t="s">
        <v>1467</v>
      </c>
      <c r="H28" s="29"/>
      <c r="I28" s="28"/>
      <c r="J28" s="38" t="s">
        <v>1468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23" t="s">
        <v>1149</v>
      </c>
      <c r="B29" s="24" t="s">
        <v>791</v>
      </c>
      <c r="C29" s="25">
        <v>43416</v>
      </c>
      <c r="D29" s="25">
        <v>43787</v>
      </c>
      <c r="E29" s="29">
        <f t="shared" si="0"/>
        <v>371</v>
      </c>
      <c r="F29" s="33" t="s">
        <v>35</v>
      </c>
      <c r="G29" s="29" t="s">
        <v>45</v>
      </c>
      <c r="H29" s="29"/>
      <c r="I29" s="28"/>
      <c r="J29" s="28"/>
    </row>
    <row r="30" spans="1:26" ht="15.75" customHeight="1">
      <c r="A30" s="40" t="s">
        <v>1173</v>
      </c>
      <c r="B30" s="28" t="s">
        <v>1441</v>
      </c>
      <c r="C30" s="25">
        <v>43586</v>
      </c>
      <c r="D30" s="25">
        <v>43957</v>
      </c>
      <c r="E30" s="29">
        <f t="shared" si="0"/>
        <v>371</v>
      </c>
      <c r="F30" s="27" t="s">
        <v>65</v>
      </c>
      <c r="G30" s="29" t="s">
        <v>1</v>
      </c>
      <c r="H30" s="29"/>
      <c r="I30" s="28"/>
      <c r="J30" s="38" t="s">
        <v>1442</v>
      </c>
      <c r="K30" s="28" t="s">
        <v>1443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28" t="s">
        <v>1478</v>
      </c>
      <c r="B31" s="28" t="s">
        <v>1479</v>
      </c>
      <c r="C31" s="25">
        <v>43614</v>
      </c>
      <c r="D31" s="25">
        <v>43981</v>
      </c>
      <c r="E31" s="27">
        <f t="shared" si="0"/>
        <v>367</v>
      </c>
      <c r="F31" s="27" t="s">
        <v>0</v>
      </c>
      <c r="G31" s="29" t="s">
        <v>45</v>
      </c>
      <c r="H31" s="29"/>
      <c r="I31" s="28"/>
      <c r="J31" s="38" t="s">
        <v>1480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44" t="s">
        <v>1566</v>
      </c>
      <c r="B32" s="28" t="s">
        <v>1567</v>
      </c>
      <c r="C32" s="25">
        <v>43675</v>
      </c>
      <c r="D32" s="25">
        <v>44038</v>
      </c>
      <c r="E32" s="29">
        <f t="shared" si="0"/>
        <v>363</v>
      </c>
      <c r="F32" s="41" t="s">
        <v>1568</v>
      </c>
      <c r="G32" s="29"/>
      <c r="H32" s="29"/>
      <c r="I32" s="28"/>
      <c r="J32" s="38" t="s">
        <v>1569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43" t="s">
        <v>1222</v>
      </c>
      <c r="B33" s="43" t="s">
        <v>1223</v>
      </c>
      <c r="C33" s="48">
        <v>43488</v>
      </c>
      <c r="D33" s="48">
        <v>43841</v>
      </c>
      <c r="E33" s="29">
        <f t="shared" si="0"/>
        <v>353</v>
      </c>
      <c r="F33" s="49" t="s">
        <v>0</v>
      </c>
      <c r="G33" s="42" t="s">
        <v>401</v>
      </c>
    </row>
    <row r="34" spans="1:26" ht="15.75" customHeight="1">
      <c r="A34" s="44" t="s">
        <v>1602</v>
      </c>
      <c r="B34" s="37" t="s">
        <v>1603</v>
      </c>
      <c r="C34" s="25">
        <v>43726</v>
      </c>
      <c r="D34" s="25">
        <v>44079</v>
      </c>
      <c r="E34" s="27">
        <f t="shared" si="0"/>
        <v>353</v>
      </c>
      <c r="F34" s="27" t="s">
        <v>0</v>
      </c>
      <c r="G34" s="29"/>
      <c r="H34" s="29"/>
      <c r="I34" s="28"/>
      <c r="J34" s="38" t="s">
        <v>1604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23" t="s">
        <v>1075</v>
      </c>
      <c r="B35" s="24" t="s">
        <v>1076</v>
      </c>
      <c r="C35" s="25">
        <v>43380</v>
      </c>
      <c r="D35" s="25">
        <v>43731</v>
      </c>
      <c r="E35" s="29">
        <f t="shared" si="0"/>
        <v>351</v>
      </c>
      <c r="F35" s="27" t="s">
        <v>0</v>
      </c>
      <c r="G35" s="29" t="s">
        <v>1077</v>
      </c>
      <c r="H35" s="29"/>
      <c r="I35" s="28"/>
      <c r="J35" s="38" t="s">
        <v>1078</v>
      </c>
    </row>
    <row r="36" spans="1:26" ht="15.75" customHeight="1">
      <c r="A36" s="44" t="s">
        <v>1232</v>
      </c>
      <c r="B36" s="28" t="s">
        <v>1475</v>
      </c>
      <c r="C36" s="25">
        <v>43634</v>
      </c>
      <c r="D36" s="25">
        <v>43981</v>
      </c>
      <c r="E36" s="27">
        <f t="shared" si="0"/>
        <v>347</v>
      </c>
      <c r="F36" s="27" t="s">
        <v>0</v>
      </c>
      <c r="G36" s="29" t="s">
        <v>1476</v>
      </c>
      <c r="H36" s="29" t="s">
        <v>1065</v>
      </c>
      <c r="I36" s="28"/>
      <c r="J36" s="38" t="s">
        <v>1477</v>
      </c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28" t="s">
        <v>1286</v>
      </c>
      <c r="B37" s="28" t="s">
        <v>1287</v>
      </c>
      <c r="C37" s="25">
        <v>43544</v>
      </c>
      <c r="D37" s="26">
        <v>43890</v>
      </c>
      <c r="E37" s="29">
        <f t="shared" si="0"/>
        <v>346</v>
      </c>
      <c r="F37" s="27" t="s">
        <v>0</v>
      </c>
      <c r="G37" s="29" t="s">
        <v>879</v>
      </c>
      <c r="H37" s="29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28" t="s">
        <v>1430</v>
      </c>
      <c r="B38" s="28" t="s">
        <v>766</v>
      </c>
      <c r="C38" s="25">
        <v>43606</v>
      </c>
      <c r="D38" s="25">
        <v>43950</v>
      </c>
      <c r="E38" s="29">
        <f t="shared" si="0"/>
        <v>344</v>
      </c>
      <c r="F38" s="27" t="s">
        <v>0</v>
      </c>
      <c r="G38" s="29" t="s">
        <v>768</v>
      </c>
      <c r="H38" s="29"/>
      <c r="I38" s="28"/>
      <c r="J38" s="38" t="s">
        <v>769</v>
      </c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28" t="s">
        <v>958</v>
      </c>
      <c r="B39" s="24" t="s">
        <v>1038</v>
      </c>
      <c r="C39" s="25">
        <v>43361</v>
      </c>
      <c r="D39" s="25">
        <v>43702</v>
      </c>
      <c r="E39" s="29">
        <f t="shared" si="0"/>
        <v>341</v>
      </c>
      <c r="F39" s="27" t="s">
        <v>0</v>
      </c>
      <c r="G39" s="29" t="s">
        <v>1039</v>
      </c>
      <c r="H39" s="29"/>
      <c r="I39" s="28"/>
      <c r="J39" s="38" t="s">
        <v>1040</v>
      </c>
    </row>
    <row r="40" spans="1:26" ht="15.75" customHeight="1">
      <c r="A40" s="28" t="s">
        <v>1714</v>
      </c>
      <c r="B40" s="28" t="s">
        <v>1714</v>
      </c>
      <c r="C40" s="25">
        <v>43836</v>
      </c>
      <c r="D40" s="26">
        <v>44169</v>
      </c>
      <c r="E40" s="27">
        <f t="shared" si="0"/>
        <v>333</v>
      </c>
      <c r="F40" s="27" t="s">
        <v>0</v>
      </c>
      <c r="G40" s="29"/>
      <c r="H40" s="2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</row>
    <row r="41" spans="1:26" ht="15.75" customHeight="1">
      <c r="A41" s="28" t="s">
        <v>1560</v>
      </c>
      <c r="B41" s="28" t="s">
        <v>1561</v>
      </c>
      <c r="C41" s="25">
        <v>43703</v>
      </c>
      <c r="D41" s="25">
        <v>44033</v>
      </c>
      <c r="E41" s="29">
        <f t="shared" si="0"/>
        <v>330</v>
      </c>
      <c r="F41" s="27" t="s">
        <v>65</v>
      </c>
      <c r="G41" s="29"/>
      <c r="H41" s="29"/>
      <c r="I41" s="28"/>
      <c r="J41" s="38" t="s">
        <v>1562</v>
      </c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28" t="s">
        <v>994</v>
      </c>
      <c r="B42" s="24" t="s">
        <v>995</v>
      </c>
      <c r="C42" s="25">
        <v>43345</v>
      </c>
      <c r="D42" s="25">
        <v>43673</v>
      </c>
      <c r="E42" s="29">
        <f t="shared" si="0"/>
        <v>328</v>
      </c>
      <c r="F42" s="27" t="s">
        <v>0</v>
      </c>
      <c r="G42" s="3"/>
      <c r="H42" s="3"/>
      <c r="I42" s="1"/>
      <c r="J42" s="1"/>
    </row>
    <row r="43" spans="1:26" ht="15.75" customHeight="1">
      <c r="A43" s="44" t="s">
        <v>1064</v>
      </c>
      <c r="B43" s="28" t="s">
        <v>955</v>
      </c>
      <c r="C43" s="25">
        <v>43629</v>
      </c>
      <c r="D43" s="25">
        <v>43951</v>
      </c>
      <c r="E43" s="27">
        <f t="shared" si="0"/>
        <v>322</v>
      </c>
      <c r="F43" s="32" t="s">
        <v>1041</v>
      </c>
      <c r="G43" s="29"/>
      <c r="H43" s="29"/>
      <c r="I43" s="28"/>
      <c r="J43" s="38" t="s">
        <v>1431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8" t="s">
        <v>1540</v>
      </c>
      <c r="B44" s="28" t="s">
        <v>1540</v>
      </c>
      <c r="C44" s="25">
        <v>43702</v>
      </c>
      <c r="D44" s="26">
        <v>44016</v>
      </c>
      <c r="E44" s="27">
        <f t="shared" si="0"/>
        <v>314</v>
      </c>
      <c r="F44" s="27" t="s">
        <v>65</v>
      </c>
      <c r="G44" s="29"/>
      <c r="H44" s="29"/>
      <c r="I44" s="28"/>
      <c r="J44" s="38" t="s">
        <v>1541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44" t="s">
        <v>848</v>
      </c>
      <c r="B45" s="28" t="s">
        <v>1414</v>
      </c>
      <c r="C45" s="25">
        <v>43646</v>
      </c>
      <c r="D45" s="26">
        <v>43946</v>
      </c>
      <c r="E45" s="27">
        <f t="shared" si="0"/>
        <v>300</v>
      </c>
      <c r="F45" s="27" t="s">
        <v>0</v>
      </c>
      <c r="G45" s="28"/>
      <c r="H45" s="29"/>
      <c r="I45" s="28"/>
      <c r="J45" s="38" t="s">
        <v>1415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8" t="s">
        <v>1216</v>
      </c>
      <c r="B46" s="28" t="s">
        <v>1217</v>
      </c>
      <c r="C46" s="25">
        <v>43537</v>
      </c>
      <c r="D46" s="52">
        <v>43834</v>
      </c>
      <c r="E46" s="29">
        <f t="shared" si="0"/>
        <v>297</v>
      </c>
      <c r="F46" s="27" t="s">
        <v>0</v>
      </c>
      <c r="G46" s="29" t="s">
        <v>1218</v>
      </c>
      <c r="H46" s="5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44" t="s">
        <v>1191</v>
      </c>
      <c r="B47" s="37" t="s">
        <v>1572</v>
      </c>
      <c r="C47" s="25">
        <v>43749</v>
      </c>
      <c r="D47" s="26">
        <v>44044</v>
      </c>
      <c r="E47" s="27">
        <f t="shared" si="0"/>
        <v>295</v>
      </c>
      <c r="F47" s="41" t="s">
        <v>1371</v>
      </c>
      <c r="G47" s="28"/>
      <c r="H47" s="29"/>
      <c r="I47" s="28"/>
      <c r="J47" s="38" t="s">
        <v>1573</v>
      </c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40" t="s">
        <v>1383</v>
      </c>
      <c r="B48" s="44" t="s">
        <v>1384</v>
      </c>
      <c r="C48" s="25">
        <v>43646</v>
      </c>
      <c r="D48" s="25">
        <v>43936</v>
      </c>
      <c r="E48" s="29">
        <f t="shared" si="0"/>
        <v>290</v>
      </c>
      <c r="F48" s="27" t="s">
        <v>0</v>
      </c>
      <c r="G48" s="29" t="s">
        <v>1385</v>
      </c>
      <c r="H48" s="29"/>
      <c r="I48" s="28"/>
      <c r="J48" s="38" t="s">
        <v>1386</v>
      </c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23" t="s">
        <v>1095</v>
      </c>
      <c r="B49" s="24" t="s">
        <v>1096</v>
      </c>
      <c r="C49" s="25">
        <v>43459</v>
      </c>
      <c r="D49" s="25">
        <v>43738</v>
      </c>
      <c r="E49" s="29">
        <f t="shared" si="0"/>
        <v>279</v>
      </c>
      <c r="F49" s="27" t="s">
        <v>0</v>
      </c>
      <c r="G49" s="29"/>
      <c r="H49" s="29"/>
      <c r="I49" s="28"/>
      <c r="J49" s="28"/>
    </row>
    <row r="50" spans="1:26" ht="15.75" customHeight="1">
      <c r="A50" s="35" t="s">
        <v>625</v>
      </c>
      <c r="B50" s="35" t="s">
        <v>626</v>
      </c>
      <c r="C50" s="52">
        <v>43555</v>
      </c>
      <c r="D50" s="52">
        <v>43834</v>
      </c>
      <c r="E50" s="29">
        <f t="shared" si="0"/>
        <v>279</v>
      </c>
      <c r="F50" s="53" t="s">
        <v>0</v>
      </c>
    </row>
    <row r="51" spans="1:26" ht="15.75" customHeight="1">
      <c r="A51" s="40" t="s">
        <v>1505</v>
      </c>
      <c r="B51" s="37" t="s">
        <v>1506</v>
      </c>
      <c r="C51" s="25">
        <v>43716</v>
      </c>
      <c r="D51" s="26">
        <v>43995</v>
      </c>
      <c r="E51" s="27">
        <f t="shared" si="0"/>
        <v>279</v>
      </c>
      <c r="F51" s="27" t="s">
        <v>1101</v>
      </c>
      <c r="G51" s="29" t="s">
        <v>364</v>
      </c>
      <c r="H51" s="29"/>
      <c r="I51" s="28"/>
      <c r="J51" s="38" t="s">
        <v>1507</v>
      </c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28" t="s">
        <v>1641</v>
      </c>
      <c r="B52" s="28" t="s">
        <v>1692</v>
      </c>
      <c r="C52" s="25">
        <v>43876</v>
      </c>
      <c r="D52" s="26">
        <v>44155</v>
      </c>
      <c r="E52" s="27">
        <f t="shared" si="0"/>
        <v>279</v>
      </c>
      <c r="F52" s="27" t="s">
        <v>0</v>
      </c>
      <c r="G52" s="29" t="s">
        <v>1</v>
      </c>
      <c r="H52" s="29"/>
      <c r="I52" s="28"/>
      <c r="J52" s="38" t="s">
        <v>1693</v>
      </c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>
      <c r="A53" s="40" t="s">
        <v>1432</v>
      </c>
      <c r="B53" s="28" t="s">
        <v>1433</v>
      </c>
      <c r="C53" s="25">
        <v>43678</v>
      </c>
      <c r="D53" s="25">
        <v>43952</v>
      </c>
      <c r="E53" s="29">
        <f t="shared" si="0"/>
        <v>274</v>
      </c>
      <c r="F53" s="27" t="s">
        <v>0</v>
      </c>
      <c r="G53" s="29"/>
      <c r="H53" s="29"/>
      <c r="I53" s="28"/>
      <c r="J53" s="38" t="s">
        <v>1434</v>
      </c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>
      <c r="A54" s="44" t="s">
        <v>1425</v>
      </c>
      <c r="B54" s="28" t="s">
        <v>1426</v>
      </c>
      <c r="C54" s="25">
        <v>43678</v>
      </c>
      <c r="D54" s="26">
        <v>43949</v>
      </c>
      <c r="E54" s="29">
        <f t="shared" si="0"/>
        <v>271</v>
      </c>
      <c r="F54" s="27" t="s">
        <v>0</v>
      </c>
      <c r="G54" s="29"/>
      <c r="H54" s="29"/>
      <c r="I54" s="28"/>
      <c r="J54" s="38" t="s">
        <v>1427</v>
      </c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28" t="s">
        <v>1694</v>
      </c>
      <c r="B55" s="28" t="s">
        <v>1695</v>
      </c>
      <c r="C55" s="25">
        <v>43884</v>
      </c>
      <c r="D55" s="26">
        <v>44155</v>
      </c>
      <c r="E55" s="27">
        <f t="shared" si="0"/>
        <v>271</v>
      </c>
      <c r="F55" s="27" t="s">
        <v>0</v>
      </c>
      <c r="G55" s="29" t="s">
        <v>1696</v>
      </c>
      <c r="H55" s="29"/>
      <c r="I55" s="28"/>
      <c r="J55" s="38" t="s">
        <v>1697</v>
      </c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>
      <c r="A56" s="28" t="s">
        <v>981</v>
      </c>
      <c r="B56" s="24" t="s">
        <v>982</v>
      </c>
      <c r="C56" s="25">
        <v>43398</v>
      </c>
      <c r="D56" s="25">
        <v>43666</v>
      </c>
      <c r="E56" s="29">
        <f t="shared" si="0"/>
        <v>268</v>
      </c>
      <c r="F56" s="27" t="s">
        <v>721</v>
      </c>
      <c r="G56" s="29" t="s">
        <v>37</v>
      </c>
      <c r="H56" s="32" t="s">
        <v>714</v>
      </c>
      <c r="I56" s="28"/>
      <c r="J56" s="28"/>
    </row>
    <row r="57" spans="1:26" ht="15.75" customHeight="1">
      <c r="A57" s="40" t="s">
        <v>1584</v>
      </c>
      <c r="B57" s="28" t="s">
        <v>1585</v>
      </c>
      <c r="C57" s="25">
        <v>43784</v>
      </c>
      <c r="D57" s="25">
        <v>44052</v>
      </c>
      <c r="E57" s="29">
        <f t="shared" si="0"/>
        <v>268</v>
      </c>
      <c r="F57" s="27" t="s">
        <v>65</v>
      </c>
      <c r="G57" s="29" t="s">
        <v>37</v>
      </c>
      <c r="H57" s="29"/>
      <c r="I57" s="28"/>
      <c r="J57" s="28"/>
      <c r="K57" s="28" t="s">
        <v>1586</v>
      </c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>
      <c r="A58" s="23" t="s">
        <v>936</v>
      </c>
      <c r="B58" s="24" t="s">
        <v>937</v>
      </c>
      <c r="C58" s="25">
        <v>43352</v>
      </c>
      <c r="D58" s="25">
        <v>43619</v>
      </c>
      <c r="E58" s="29">
        <f t="shared" si="0"/>
        <v>267</v>
      </c>
      <c r="F58" s="27" t="s">
        <v>0</v>
      </c>
      <c r="G58" s="29" t="s">
        <v>37</v>
      </c>
      <c r="H58" s="29"/>
      <c r="I58" s="28"/>
      <c r="J58" s="28"/>
    </row>
    <row r="59" spans="1:26" ht="15.75" customHeight="1">
      <c r="A59" s="28" t="s">
        <v>1073</v>
      </c>
      <c r="B59" s="28" t="s">
        <v>1194</v>
      </c>
      <c r="C59" s="25">
        <v>43548</v>
      </c>
      <c r="D59" s="25">
        <v>43814</v>
      </c>
      <c r="E59" s="29">
        <f t="shared" si="0"/>
        <v>266</v>
      </c>
      <c r="F59" s="41" t="s">
        <v>898</v>
      </c>
      <c r="G59" s="29" t="s">
        <v>1074</v>
      </c>
      <c r="H59" s="29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28" t="s">
        <v>1061</v>
      </c>
      <c r="B60" s="24" t="s">
        <v>1085</v>
      </c>
      <c r="C60" s="25">
        <v>43471</v>
      </c>
      <c r="D60" s="25">
        <v>43736</v>
      </c>
      <c r="E60" s="29">
        <f t="shared" si="0"/>
        <v>265</v>
      </c>
      <c r="F60" s="29" t="s">
        <v>737</v>
      </c>
      <c r="G60" s="29" t="s">
        <v>37</v>
      </c>
      <c r="H60" s="29"/>
      <c r="I60" s="28"/>
      <c r="J60" s="28"/>
    </row>
    <row r="61" spans="1:26" ht="15.75" customHeight="1">
      <c r="A61" s="28" t="s">
        <v>1243</v>
      </c>
      <c r="B61" s="28" t="s">
        <v>1244</v>
      </c>
      <c r="C61" s="25">
        <v>43595</v>
      </c>
      <c r="D61" s="25">
        <v>43859</v>
      </c>
      <c r="E61" s="29">
        <f t="shared" si="0"/>
        <v>264</v>
      </c>
      <c r="F61" s="41" t="s">
        <v>1173</v>
      </c>
      <c r="G61" s="29" t="s">
        <v>1</v>
      </c>
      <c r="H61" s="29"/>
      <c r="I61" s="28"/>
      <c r="J61" s="38" t="s">
        <v>1245</v>
      </c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>
      <c r="A62" s="44" t="s">
        <v>1378</v>
      </c>
      <c r="B62" s="28" t="s">
        <v>1131</v>
      </c>
      <c r="C62" s="25">
        <v>43669</v>
      </c>
      <c r="D62" s="25">
        <v>43933</v>
      </c>
      <c r="E62" s="29">
        <f t="shared" si="0"/>
        <v>264</v>
      </c>
      <c r="F62" s="27" t="s">
        <v>1107</v>
      </c>
      <c r="G62" s="29"/>
      <c r="H62" s="29"/>
      <c r="I62" s="28"/>
      <c r="J62" s="38" t="s">
        <v>1379</v>
      </c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>
      <c r="A63" s="23" t="s">
        <v>845</v>
      </c>
      <c r="B63" s="24" t="s">
        <v>1086</v>
      </c>
      <c r="C63" s="25">
        <v>43473</v>
      </c>
      <c r="D63" s="25">
        <v>43736</v>
      </c>
      <c r="E63" s="29">
        <f t="shared" si="0"/>
        <v>263</v>
      </c>
      <c r="F63" s="27" t="s">
        <v>0</v>
      </c>
      <c r="G63" s="29" t="s">
        <v>1087</v>
      </c>
      <c r="H63" s="29"/>
      <c r="I63" s="28"/>
      <c r="J63" s="28"/>
    </row>
    <row r="64" spans="1:26" ht="15.75" customHeight="1">
      <c r="A64" s="28" t="s">
        <v>1626</v>
      </c>
      <c r="B64" s="28" t="s">
        <v>1626</v>
      </c>
      <c r="C64" s="25">
        <v>43841</v>
      </c>
      <c r="D64" s="25">
        <v>44100</v>
      </c>
      <c r="E64" s="29">
        <f t="shared" si="0"/>
        <v>259</v>
      </c>
      <c r="F64" s="27" t="s">
        <v>1584</v>
      </c>
      <c r="G64" s="29"/>
      <c r="H64" s="29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40" t="s">
        <v>1718</v>
      </c>
      <c r="B65" s="28" t="s">
        <v>1719</v>
      </c>
      <c r="C65" s="25">
        <v>43919</v>
      </c>
      <c r="D65" s="26">
        <v>44176</v>
      </c>
      <c r="E65" s="27">
        <f t="shared" ref="E65:E128" si="1">D65-C65</f>
        <v>257</v>
      </c>
      <c r="F65" s="27" t="s">
        <v>0</v>
      </c>
      <c r="G65" s="29" t="s">
        <v>1715</v>
      </c>
      <c r="H65" s="29"/>
      <c r="I65" s="99"/>
      <c r="J65" s="38" t="s">
        <v>1720</v>
      </c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</row>
    <row r="66" spans="1:26" ht="15.75" customHeight="1">
      <c r="A66" s="40" t="s">
        <v>1552</v>
      </c>
      <c r="B66" s="28" t="s">
        <v>1553</v>
      </c>
      <c r="C66" s="25">
        <v>43767</v>
      </c>
      <c r="D66" s="25">
        <v>44023</v>
      </c>
      <c r="E66" s="29">
        <f t="shared" si="1"/>
        <v>256</v>
      </c>
      <c r="F66" s="27" t="s">
        <v>0</v>
      </c>
      <c r="G66" s="29"/>
      <c r="H66" s="29"/>
      <c r="I66" s="28"/>
      <c r="J66" s="38" t="s">
        <v>1554</v>
      </c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28" t="s">
        <v>1164</v>
      </c>
      <c r="B67" s="24" t="s">
        <v>1165</v>
      </c>
      <c r="C67" s="25">
        <v>43548</v>
      </c>
      <c r="D67" s="25">
        <v>43800</v>
      </c>
      <c r="E67" s="29">
        <f t="shared" si="1"/>
        <v>252</v>
      </c>
      <c r="F67" s="41" t="s">
        <v>1166</v>
      </c>
      <c r="G67" s="29" t="s">
        <v>1167</v>
      </c>
      <c r="H67" s="29"/>
      <c r="I67" s="28"/>
      <c r="J67" s="28"/>
    </row>
    <row r="68" spans="1:26" ht="15.75" customHeight="1">
      <c r="A68" s="40" t="s">
        <v>1125</v>
      </c>
      <c r="B68" s="24" t="s">
        <v>1138</v>
      </c>
      <c r="C68" s="25">
        <v>43521</v>
      </c>
      <c r="D68" s="25">
        <v>43772</v>
      </c>
      <c r="E68" s="29">
        <f t="shared" si="1"/>
        <v>251</v>
      </c>
      <c r="F68" s="33" t="s">
        <v>842</v>
      </c>
      <c r="G68" s="3"/>
      <c r="H68" s="3"/>
      <c r="I68" s="1"/>
      <c r="J68" s="1"/>
    </row>
    <row r="69" spans="1:26" ht="15.75" customHeight="1">
      <c r="A69" s="40" t="s">
        <v>131</v>
      </c>
      <c r="B69" s="37" t="s">
        <v>1516</v>
      </c>
      <c r="C69" s="25">
        <v>43752</v>
      </c>
      <c r="D69" s="25">
        <v>44002</v>
      </c>
      <c r="E69" s="29">
        <f t="shared" si="1"/>
        <v>250</v>
      </c>
      <c r="F69" s="27" t="s">
        <v>1131</v>
      </c>
      <c r="G69" s="29" t="s">
        <v>364</v>
      </c>
      <c r="H69" s="29"/>
      <c r="I69" s="28"/>
      <c r="J69" s="38" t="s">
        <v>143</v>
      </c>
      <c r="K69" s="37" t="s">
        <v>1517</v>
      </c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28" t="s">
        <v>931</v>
      </c>
      <c r="B70" s="24" t="s">
        <v>1157</v>
      </c>
      <c r="C70" s="25">
        <v>43544</v>
      </c>
      <c r="D70" s="25">
        <v>43792</v>
      </c>
      <c r="E70" s="29">
        <f t="shared" si="1"/>
        <v>248</v>
      </c>
      <c r="F70" s="27" t="s">
        <v>779</v>
      </c>
      <c r="G70" s="29"/>
      <c r="H70" s="29"/>
      <c r="I70" s="28"/>
      <c r="J70" s="28"/>
    </row>
    <row r="71" spans="1:26" ht="15.75" customHeight="1">
      <c r="A71" s="43" t="s">
        <v>891</v>
      </c>
      <c r="B71" s="43" t="s">
        <v>892</v>
      </c>
      <c r="C71" s="48">
        <v>43601</v>
      </c>
      <c r="D71" s="48">
        <v>43848</v>
      </c>
      <c r="E71" s="42">
        <f t="shared" si="1"/>
        <v>247</v>
      </c>
      <c r="F71" s="49" t="s">
        <v>0</v>
      </c>
      <c r="G71" s="42"/>
      <c r="H71" s="42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.75" customHeight="1">
      <c r="A72" s="44" t="s">
        <v>1469</v>
      </c>
      <c r="B72" s="37" t="s">
        <v>1469</v>
      </c>
      <c r="C72" s="25">
        <v>43722</v>
      </c>
      <c r="D72" s="26">
        <v>43969</v>
      </c>
      <c r="E72" s="29">
        <f t="shared" si="1"/>
        <v>247</v>
      </c>
      <c r="F72" s="27" t="s">
        <v>0</v>
      </c>
      <c r="G72" s="29" t="s">
        <v>1184</v>
      </c>
      <c r="H72" s="29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23" t="s">
        <v>952</v>
      </c>
      <c r="B73" s="24" t="s">
        <v>1150</v>
      </c>
      <c r="C73" s="25">
        <v>43544</v>
      </c>
      <c r="D73" s="25">
        <v>43790</v>
      </c>
      <c r="E73" s="29">
        <f t="shared" si="1"/>
        <v>246</v>
      </c>
      <c r="F73" s="27" t="s">
        <v>0</v>
      </c>
      <c r="G73" s="51" t="s">
        <v>37</v>
      </c>
      <c r="H73" s="3"/>
      <c r="I73" s="1"/>
      <c r="J73" s="1"/>
    </row>
    <row r="74" spans="1:26" ht="15.75" customHeight="1">
      <c r="A74" s="28" t="s">
        <v>1162</v>
      </c>
      <c r="B74" s="24" t="s">
        <v>1163</v>
      </c>
      <c r="C74" s="25">
        <v>43544</v>
      </c>
      <c r="D74" s="25">
        <v>43790</v>
      </c>
      <c r="E74" s="29">
        <f t="shared" si="1"/>
        <v>246</v>
      </c>
      <c r="F74" s="27" t="s">
        <v>0</v>
      </c>
      <c r="G74" s="29" t="s">
        <v>37</v>
      </c>
      <c r="H74" s="29"/>
      <c r="I74" s="28"/>
      <c r="J74" s="28"/>
    </row>
    <row r="75" spans="1:26" ht="15.75" customHeight="1">
      <c r="A75" s="40" t="s">
        <v>1488</v>
      </c>
      <c r="B75" s="37" t="s">
        <v>1489</v>
      </c>
      <c r="C75" s="25">
        <v>43743</v>
      </c>
      <c r="D75" s="25">
        <v>43988</v>
      </c>
      <c r="E75" s="29">
        <f t="shared" si="1"/>
        <v>245</v>
      </c>
      <c r="F75" s="27" t="s">
        <v>0</v>
      </c>
      <c r="G75" s="29"/>
      <c r="H75" s="29"/>
      <c r="I75" s="28"/>
      <c r="J75" s="38" t="s">
        <v>1490</v>
      </c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28" t="s">
        <v>945</v>
      </c>
      <c r="B76" s="24" t="s">
        <v>946</v>
      </c>
      <c r="C76" s="25">
        <v>43386</v>
      </c>
      <c r="D76" s="25">
        <v>43625</v>
      </c>
      <c r="E76" s="29">
        <f t="shared" si="1"/>
        <v>239</v>
      </c>
      <c r="F76" s="39" t="s">
        <v>753</v>
      </c>
      <c r="G76" s="29" t="s">
        <v>30</v>
      </c>
      <c r="H76" s="3"/>
      <c r="I76" s="1"/>
      <c r="J76" s="4" t="s">
        <v>947</v>
      </c>
    </row>
    <row r="77" spans="1:26" ht="15.75" customHeight="1">
      <c r="A77" s="40" t="s">
        <v>1587</v>
      </c>
      <c r="B77" s="28" t="s">
        <v>1588</v>
      </c>
      <c r="C77" s="25">
        <v>43829</v>
      </c>
      <c r="D77" s="26">
        <v>44058</v>
      </c>
      <c r="E77" s="27">
        <f t="shared" si="1"/>
        <v>229</v>
      </c>
      <c r="F77" s="27" t="s">
        <v>0</v>
      </c>
      <c r="G77" s="29" t="s">
        <v>30</v>
      </c>
      <c r="H77" s="29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28" t="s">
        <v>1652</v>
      </c>
      <c r="B78" s="28" t="s">
        <v>1653</v>
      </c>
      <c r="C78" s="25">
        <v>43899</v>
      </c>
      <c r="D78" s="26">
        <v>44128</v>
      </c>
      <c r="E78" s="27">
        <f t="shared" si="1"/>
        <v>229</v>
      </c>
      <c r="F78" s="29" t="s">
        <v>0</v>
      </c>
      <c r="G78" s="29" t="s">
        <v>37</v>
      </c>
      <c r="H78" s="29"/>
      <c r="I78" s="28"/>
      <c r="J78" s="38" t="s">
        <v>1654</v>
      </c>
      <c r="K78" s="59" t="s">
        <v>1655</v>
      </c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23" t="s">
        <v>817</v>
      </c>
      <c r="B79" s="24" t="s">
        <v>878</v>
      </c>
      <c r="C79" s="25">
        <v>43354</v>
      </c>
      <c r="D79" s="25">
        <v>43582</v>
      </c>
      <c r="E79" s="29">
        <f t="shared" si="1"/>
        <v>228</v>
      </c>
      <c r="F79" s="29" t="s">
        <v>854</v>
      </c>
      <c r="G79" s="29" t="s">
        <v>879</v>
      </c>
      <c r="H79" s="29"/>
      <c r="I79" s="28"/>
      <c r="J79" s="28"/>
    </row>
    <row r="80" spans="1:26" ht="15.75" customHeight="1">
      <c r="A80" s="28" t="s">
        <v>1137</v>
      </c>
      <c r="B80" s="28" t="s">
        <v>1202</v>
      </c>
      <c r="C80" s="25">
        <v>43594</v>
      </c>
      <c r="D80" s="25">
        <v>43820</v>
      </c>
      <c r="E80" s="29">
        <f t="shared" si="1"/>
        <v>226</v>
      </c>
      <c r="F80" s="41" t="s">
        <v>1095</v>
      </c>
      <c r="G80" s="29" t="s">
        <v>249</v>
      </c>
      <c r="H80" s="29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>
      <c r="A81" s="37" t="s">
        <v>1387</v>
      </c>
      <c r="B81" s="37" t="s">
        <v>1387</v>
      </c>
      <c r="C81" s="25">
        <v>43711</v>
      </c>
      <c r="D81" s="25">
        <v>43936</v>
      </c>
      <c r="E81" s="29">
        <f t="shared" si="1"/>
        <v>225</v>
      </c>
      <c r="F81" s="27" t="s">
        <v>49</v>
      </c>
      <c r="G81" s="29"/>
      <c r="H81" s="29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28" t="s">
        <v>854</v>
      </c>
      <c r="B82" s="24" t="s">
        <v>855</v>
      </c>
      <c r="C82" s="25">
        <v>43346</v>
      </c>
      <c r="D82" s="25">
        <v>43570</v>
      </c>
      <c r="E82" s="29">
        <f t="shared" si="1"/>
        <v>224</v>
      </c>
      <c r="F82" s="29"/>
      <c r="G82" s="29" t="s">
        <v>37</v>
      </c>
      <c r="H82" s="29"/>
      <c r="I82" s="28"/>
      <c r="J82" s="28"/>
    </row>
    <row r="83" spans="1:26" ht="15.75" customHeight="1">
      <c r="A83" s="28" t="s">
        <v>1671</v>
      </c>
      <c r="B83" s="28" t="s">
        <v>1672</v>
      </c>
      <c r="C83" s="25">
        <v>43918</v>
      </c>
      <c r="D83" s="26">
        <v>44142</v>
      </c>
      <c r="E83" s="27">
        <f t="shared" si="1"/>
        <v>224</v>
      </c>
      <c r="F83" s="27" t="s">
        <v>1673</v>
      </c>
      <c r="G83" s="29"/>
      <c r="H83" s="29" t="s">
        <v>293</v>
      </c>
      <c r="I83" s="28"/>
      <c r="J83" s="38" t="s">
        <v>1674</v>
      </c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44" t="s">
        <v>1263</v>
      </c>
      <c r="B84" s="28" t="s">
        <v>1263</v>
      </c>
      <c r="C84" s="25">
        <v>43653</v>
      </c>
      <c r="D84" s="26">
        <v>43876</v>
      </c>
      <c r="E84" s="27">
        <f t="shared" si="1"/>
        <v>223</v>
      </c>
      <c r="F84" s="27" t="s">
        <v>931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44" t="s">
        <v>1254</v>
      </c>
      <c r="B85" s="28" t="s">
        <v>1272</v>
      </c>
      <c r="C85" s="25">
        <v>43660</v>
      </c>
      <c r="D85" s="26">
        <v>43883</v>
      </c>
      <c r="E85" s="29">
        <f t="shared" si="1"/>
        <v>223</v>
      </c>
      <c r="F85" s="29" t="s">
        <v>47</v>
      </c>
      <c r="G85" s="29" t="s">
        <v>1</v>
      </c>
      <c r="H85" s="29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28" t="s">
        <v>1347</v>
      </c>
      <c r="B86" s="28" t="s">
        <v>1348</v>
      </c>
      <c r="C86" s="25">
        <v>43702</v>
      </c>
      <c r="D86" s="25">
        <v>43925</v>
      </c>
      <c r="E86" s="29">
        <f t="shared" si="1"/>
        <v>223</v>
      </c>
      <c r="F86" s="27" t="s">
        <v>1263</v>
      </c>
      <c r="G86" s="29"/>
      <c r="H86" s="29"/>
      <c r="I86" s="28"/>
      <c r="J86" s="38" t="s">
        <v>1349</v>
      </c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23" t="s">
        <v>358</v>
      </c>
      <c r="B87" s="24" t="s">
        <v>359</v>
      </c>
      <c r="C87" s="25">
        <v>43857</v>
      </c>
      <c r="D87" s="25">
        <v>44079</v>
      </c>
      <c r="E87" s="29">
        <f t="shared" si="1"/>
        <v>222</v>
      </c>
      <c r="F87" s="27" t="s">
        <v>0</v>
      </c>
      <c r="G87" s="29" t="s">
        <v>360</v>
      </c>
      <c r="H87" s="29"/>
      <c r="I87" s="28"/>
      <c r="J87" s="38" t="s">
        <v>361</v>
      </c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28" t="s">
        <v>1061</v>
      </c>
      <c r="B88" s="28" t="s">
        <v>1085</v>
      </c>
      <c r="C88" s="25">
        <v>43770</v>
      </c>
      <c r="D88" s="26">
        <v>43988</v>
      </c>
      <c r="E88" s="27">
        <f t="shared" si="1"/>
        <v>218</v>
      </c>
      <c r="F88" s="27" t="s">
        <v>0</v>
      </c>
      <c r="G88" s="29" t="s">
        <v>37</v>
      </c>
      <c r="H88" s="29"/>
      <c r="I88" s="28"/>
      <c r="J88" s="38" t="s">
        <v>1494</v>
      </c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23" t="s">
        <v>904</v>
      </c>
      <c r="B89" s="24" t="s">
        <v>905</v>
      </c>
      <c r="C89" s="25">
        <v>43381</v>
      </c>
      <c r="D89" s="25">
        <v>43596</v>
      </c>
      <c r="E89" s="29">
        <f t="shared" si="1"/>
        <v>215</v>
      </c>
      <c r="F89" s="27" t="s">
        <v>0</v>
      </c>
      <c r="G89" s="29" t="s">
        <v>906</v>
      </c>
      <c r="H89" s="29"/>
      <c r="I89" s="28"/>
      <c r="J89" s="28"/>
    </row>
    <row r="90" spans="1:26" ht="15.75" customHeight="1">
      <c r="A90" s="40" t="s">
        <v>888</v>
      </c>
      <c r="B90" s="28" t="s">
        <v>889</v>
      </c>
      <c r="C90" s="25">
        <v>43627</v>
      </c>
      <c r="D90" s="48">
        <v>43841</v>
      </c>
      <c r="E90" s="42">
        <f t="shared" si="1"/>
        <v>214</v>
      </c>
      <c r="F90" s="27" t="s">
        <v>0</v>
      </c>
      <c r="G90" s="29"/>
      <c r="H90" s="29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40" t="s">
        <v>1609</v>
      </c>
      <c r="B91" s="28" t="s">
        <v>1610</v>
      </c>
      <c r="C91" s="25">
        <v>43870</v>
      </c>
      <c r="D91" s="26">
        <v>44080</v>
      </c>
      <c r="E91" s="27">
        <f t="shared" si="1"/>
        <v>210</v>
      </c>
      <c r="F91" s="27" t="s">
        <v>0</v>
      </c>
      <c r="G91" s="29" t="s">
        <v>57</v>
      </c>
      <c r="H91" s="29"/>
      <c r="I91" s="28"/>
      <c r="J91" s="38" t="s">
        <v>1611</v>
      </c>
      <c r="K91" s="28" t="s">
        <v>1612</v>
      </c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>
      <c r="A92" s="43" t="s">
        <v>1058</v>
      </c>
      <c r="B92" s="43" t="s">
        <v>1231</v>
      </c>
      <c r="C92" s="48">
        <v>43640</v>
      </c>
      <c r="D92" s="48">
        <v>43848</v>
      </c>
      <c r="E92" s="42">
        <f t="shared" si="1"/>
        <v>208</v>
      </c>
      <c r="F92" s="49" t="s">
        <v>1232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.75" customHeight="1">
      <c r="A93" s="28" t="s">
        <v>399</v>
      </c>
      <c r="B93" s="28" t="s">
        <v>400</v>
      </c>
      <c r="C93" s="25">
        <v>43913</v>
      </c>
      <c r="D93" s="26">
        <v>44121</v>
      </c>
      <c r="E93" s="27">
        <f t="shared" si="1"/>
        <v>208</v>
      </c>
      <c r="F93" s="27" t="s">
        <v>0</v>
      </c>
      <c r="G93" s="29" t="s">
        <v>401</v>
      </c>
      <c r="H93" s="29"/>
      <c r="I93" s="28"/>
      <c r="J93" s="38" t="s">
        <v>402</v>
      </c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>
      <c r="A94" s="28" t="s">
        <v>1209</v>
      </c>
      <c r="B94" s="28" t="s">
        <v>1210</v>
      </c>
      <c r="C94" s="25">
        <v>43620</v>
      </c>
      <c r="D94" s="25">
        <v>43827</v>
      </c>
      <c r="E94" s="29">
        <f t="shared" si="1"/>
        <v>207</v>
      </c>
      <c r="F94" s="27" t="s">
        <v>0</v>
      </c>
      <c r="G94" s="29"/>
      <c r="H94" s="29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28" t="s">
        <v>1600</v>
      </c>
      <c r="B95" s="28" t="s">
        <v>1601</v>
      </c>
      <c r="C95" s="25">
        <v>43870</v>
      </c>
      <c r="D95" s="26">
        <v>44077</v>
      </c>
      <c r="E95" s="27">
        <f t="shared" si="1"/>
        <v>207</v>
      </c>
      <c r="F95" s="27" t="s">
        <v>0</v>
      </c>
      <c r="G95" s="29" t="s">
        <v>57</v>
      </c>
      <c r="H95" s="29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40" t="s">
        <v>1597</v>
      </c>
      <c r="B96" s="28" t="s">
        <v>1598</v>
      </c>
      <c r="C96" s="25">
        <v>43870</v>
      </c>
      <c r="D96" s="26">
        <v>44076</v>
      </c>
      <c r="E96" s="27">
        <f t="shared" si="1"/>
        <v>206</v>
      </c>
      <c r="F96" s="27" t="s">
        <v>0</v>
      </c>
      <c r="G96" s="29" t="s">
        <v>401</v>
      </c>
      <c r="H96" s="29"/>
      <c r="I96" s="28"/>
      <c r="J96" s="38" t="s">
        <v>1599</v>
      </c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23" t="s">
        <v>35</v>
      </c>
      <c r="B97" s="24" t="s">
        <v>36</v>
      </c>
      <c r="C97" s="25">
        <v>43368</v>
      </c>
      <c r="D97" s="25">
        <v>43567</v>
      </c>
      <c r="E97" s="29">
        <f t="shared" si="1"/>
        <v>199</v>
      </c>
      <c r="F97" s="27" t="s">
        <v>0</v>
      </c>
      <c r="G97" s="29"/>
      <c r="H97" s="29"/>
      <c r="I97" s="28"/>
      <c r="J97" s="28"/>
    </row>
    <row r="98" spans="1:26" ht="15.75" customHeight="1">
      <c r="A98" s="28" t="s">
        <v>908</v>
      </c>
      <c r="B98" s="24" t="s">
        <v>909</v>
      </c>
      <c r="C98" s="25">
        <v>43398</v>
      </c>
      <c r="D98" s="25">
        <v>43597</v>
      </c>
      <c r="E98" s="29">
        <f t="shared" si="1"/>
        <v>199</v>
      </c>
      <c r="F98" s="27" t="s">
        <v>721</v>
      </c>
      <c r="G98" s="29" t="s">
        <v>37</v>
      </c>
      <c r="H98" s="29"/>
      <c r="I98" s="28"/>
      <c r="J98" s="28"/>
    </row>
    <row r="99" spans="1:26" ht="15.75" customHeight="1">
      <c r="A99" s="28" t="s">
        <v>222</v>
      </c>
      <c r="B99" s="28" t="s">
        <v>223</v>
      </c>
      <c r="C99" s="25">
        <v>43979</v>
      </c>
      <c r="D99" s="26">
        <v>44178</v>
      </c>
      <c r="E99" s="27">
        <f t="shared" si="1"/>
        <v>199</v>
      </c>
      <c r="F99" s="27" t="s">
        <v>1331</v>
      </c>
      <c r="G99" s="29"/>
      <c r="H99" s="2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</row>
    <row r="100" spans="1:26" ht="15.75" customHeight="1">
      <c r="A100" s="40" t="s">
        <v>1109</v>
      </c>
      <c r="B100" s="24" t="s">
        <v>1110</v>
      </c>
      <c r="C100" s="25">
        <v>43548</v>
      </c>
      <c r="D100" s="25">
        <v>43745</v>
      </c>
      <c r="E100" s="29">
        <f t="shared" si="1"/>
        <v>197</v>
      </c>
      <c r="F100" s="27" t="s">
        <v>0</v>
      </c>
      <c r="G100" s="29"/>
      <c r="H100" s="29"/>
      <c r="I100" s="28"/>
      <c r="J100" s="28"/>
    </row>
    <row r="101" spans="1:26" ht="15.75" customHeight="1">
      <c r="A101" s="28" t="s">
        <v>1570</v>
      </c>
      <c r="B101" s="28" t="s">
        <v>1570</v>
      </c>
      <c r="C101" s="25">
        <v>43841</v>
      </c>
      <c r="D101" s="25">
        <v>44038</v>
      </c>
      <c r="E101" s="27">
        <f t="shared" si="1"/>
        <v>197</v>
      </c>
      <c r="F101" s="41" t="s">
        <v>1371</v>
      </c>
      <c r="G101" s="29"/>
      <c r="H101" s="29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28" t="s">
        <v>1185</v>
      </c>
      <c r="B102" s="24" t="s">
        <v>1186</v>
      </c>
      <c r="C102" s="25">
        <v>43620</v>
      </c>
      <c r="D102" s="25">
        <v>43813</v>
      </c>
      <c r="E102" s="29">
        <f t="shared" si="1"/>
        <v>193</v>
      </c>
      <c r="F102" s="27" t="s">
        <v>0</v>
      </c>
      <c r="G102" s="29" t="s">
        <v>30</v>
      </c>
      <c r="H102" s="29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>
      <c r="A103" s="40" t="s">
        <v>1316</v>
      </c>
      <c r="B103" s="37" t="s">
        <v>1317</v>
      </c>
      <c r="C103" s="25">
        <v>43712</v>
      </c>
      <c r="D103" s="25">
        <v>43905</v>
      </c>
      <c r="E103" s="29">
        <f t="shared" si="1"/>
        <v>193</v>
      </c>
      <c r="F103" s="27" t="s">
        <v>23</v>
      </c>
      <c r="G103" s="29" t="s">
        <v>1318</v>
      </c>
      <c r="H103" s="29"/>
      <c r="I103" s="28"/>
      <c r="J103" s="38" t="s">
        <v>1319</v>
      </c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>
      <c r="A104" s="40" t="s">
        <v>1549</v>
      </c>
      <c r="B104" s="28" t="s">
        <v>1550</v>
      </c>
      <c r="C104" s="25">
        <v>43825</v>
      </c>
      <c r="D104" s="26">
        <v>44017</v>
      </c>
      <c r="E104" s="27">
        <f t="shared" si="1"/>
        <v>192</v>
      </c>
      <c r="F104" s="27" t="s">
        <v>0</v>
      </c>
      <c r="G104" s="29" t="s">
        <v>37</v>
      </c>
      <c r="H104" s="29"/>
      <c r="I104" s="28"/>
      <c r="J104" s="38" t="s">
        <v>1551</v>
      </c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>
      <c r="A105" s="28" t="s">
        <v>732</v>
      </c>
      <c r="B105" s="24" t="s">
        <v>881</v>
      </c>
      <c r="C105" s="25">
        <v>43396</v>
      </c>
      <c r="D105" s="25">
        <v>43584</v>
      </c>
      <c r="E105" s="29">
        <f t="shared" si="1"/>
        <v>188</v>
      </c>
      <c r="F105" s="27" t="s">
        <v>854</v>
      </c>
      <c r="G105" s="29" t="s">
        <v>727</v>
      </c>
      <c r="H105" s="29"/>
      <c r="I105" s="28"/>
      <c r="J105" s="28"/>
    </row>
    <row r="106" spans="1:26" ht="15.75" customHeight="1">
      <c r="A106" s="40" t="s">
        <v>1046</v>
      </c>
      <c r="B106" s="24" t="s">
        <v>1050</v>
      </c>
      <c r="C106" s="25">
        <v>43522</v>
      </c>
      <c r="D106" s="26">
        <v>43710</v>
      </c>
      <c r="E106" s="27">
        <f t="shared" si="1"/>
        <v>188</v>
      </c>
      <c r="F106" s="29" t="s">
        <v>748</v>
      </c>
      <c r="G106" s="29"/>
      <c r="H106" s="29"/>
      <c r="I106" s="28"/>
      <c r="J106" s="28"/>
    </row>
    <row r="107" spans="1:26" ht="15.75" customHeight="1">
      <c r="A107" s="40" t="s">
        <v>83</v>
      </c>
      <c r="B107" s="24" t="s">
        <v>84</v>
      </c>
      <c r="C107" s="25">
        <v>43524</v>
      </c>
      <c r="D107" s="25">
        <v>43712</v>
      </c>
      <c r="E107" s="29">
        <f t="shared" si="1"/>
        <v>188</v>
      </c>
      <c r="F107" s="27" t="s">
        <v>0</v>
      </c>
      <c r="G107" s="29" t="s">
        <v>85</v>
      </c>
      <c r="H107" s="29"/>
      <c r="I107" s="28"/>
      <c r="J107" s="28"/>
    </row>
    <row r="108" spans="1:26" ht="15.75" customHeight="1">
      <c r="A108" s="40" t="s">
        <v>1519</v>
      </c>
      <c r="B108" s="28" t="s">
        <v>1520</v>
      </c>
      <c r="C108" s="25">
        <v>43817</v>
      </c>
      <c r="D108" s="25">
        <v>44004</v>
      </c>
      <c r="E108" s="27">
        <f t="shared" si="1"/>
        <v>187</v>
      </c>
      <c r="F108" s="41" t="s">
        <v>89</v>
      </c>
      <c r="G108" s="29"/>
      <c r="H108" s="29"/>
      <c r="I108" s="28"/>
      <c r="J108" s="38" t="s">
        <v>1521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>
      <c r="A109" s="23" t="s">
        <v>786</v>
      </c>
      <c r="B109" s="24" t="s">
        <v>787</v>
      </c>
      <c r="C109" s="25">
        <v>43345</v>
      </c>
      <c r="D109" s="25">
        <v>43529</v>
      </c>
      <c r="E109" s="29">
        <f t="shared" si="1"/>
        <v>184</v>
      </c>
      <c r="F109" s="29"/>
      <c r="H109" s="32" t="s">
        <v>788</v>
      </c>
      <c r="I109" s="28"/>
      <c r="J109" s="28"/>
    </row>
    <row r="110" spans="1:26" ht="15.75" customHeight="1">
      <c r="A110" s="28" t="s">
        <v>801</v>
      </c>
      <c r="B110" s="24" t="s">
        <v>801</v>
      </c>
      <c r="C110" s="25">
        <v>43477</v>
      </c>
      <c r="D110" s="25">
        <v>43659</v>
      </c>
      <c r="E110" s="29">
        <f t="shared" si="1"/>
        <v>182</v>
      </c>
      <c r="F110" s="29" t="s">
        <v>737</v>
      </c>
      <c r="G110" s="29"/>
      <c r="H110" s="29"/>
      <c r="I110" s="28"/>
      <c r="J110" s="28"/>
    </row>
    <row r="111" spans="1:26" ht="15.75" customHeight="1">
      <c r="A111" s="40" t="s">
        <v>1339</v>
      </c>
      <c r="B111" s="37" t="s">
        <v>1340</v>
      </c>
      <c r="C111" s="25">
        <v>43741</v>
      </c>
      <c r="D111" s="25">
        <v>43922</v>
      </c>
      <c r="E111" s="29">
        <f t="shared" si="1"/>
        <v>181</v>
      </c>
      <c r="F111" s="27" t="s">
        <v>0</v>
      </c>
      <c r="G111" s="29"/>
      <c r="H111" s="29"/>
      <c r="I111" s="28"/>
      <c r="J111" s="38" t="s">
        <v>1342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>
      <c r="A112" s="40" t="s">
        <v>1174</v>
      </c>
      <c r="B112" s="24" t="s">
        <v>1175</v>
      </c>
      <c r="C112" s="25">
        <v>43626</v>
      </c>
      <c r="D112" s="25">
        <v>43806</v>
      </c>
      <c r="E112" s="29">
        <f t="shared" si="1"/>
        <v>180</v>
      </c>
      <c r="F112" s="27" t="s">
        <v>65</v>
      </c>
      <c r="G112" s="29" t="s">
        <v>401</v>
      </c>
      <c r="H112" s="29"/>
      <c r="I112" s="28"/>
      <c r="J112" s="28"/>
    </row>
    <row r="113" spans="1:26" ht="15.75" customHeight="1">
      <c r="A113" s="44" t="s">
        <v>1211</v>
      </c>
      <c r="B113" s="28" t="s">
        <v>1212</v>
      </c>
      <c r="C113" s="25">
        <v>43647</v>
      </c>
      <c r="D113" s="25">
        <v>43827</v>
      </c>
      <c r="E113" s="29">
        <f t="shared" si="1"/>
        <v>180</v>
      </c>
      <c r="F113" s="27" t="s">
        <v>971</v>
      </c>
      <c r="G113" s="29"/>
      <c r="H113" s="29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>
      <c r="A114" s="40" t="s">
        <v>1451</v>
      </c>
      <c r="B114" s="28" t="s">
        <v>1452</v>
      </c>
      <c r="C114" s="25">
        <v>43780</v>
      </c>
      <c r="D114" s="25">
        <v>43960</v>
      </c>
      <c r="E114" s="29">
        <f t="shared" si="1"/>
        <v>180</v>
      </c>
      <c r="F114" s="27" t="s">
        <v>1453</v>
      </c>
      <c r="G114" s="29" t="s">
        <v>37</v>
      </c>
      <c r="H114" s="29"/>
      <c r="I114" s="28"/>
      <c r="J114" s="38" t="s">
        <v>1454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>
      <c r="A115" s="40" t="s">
        <v>1169</v>
      </c>
      <c r="B115" s="36" t="s">
        <v>1170</v>
      </c>
      <c r="C115" s="25">
        <v>43626</v>
      </c>
      <c r="D115" s="25">
        <v>43805</v>
      </c>
      <c r="E115" s="29">
        <f t="shared" si="1"/>
        <v>179</v>
      </c>
      <c r="F115" s="27" t="s">
        <v>65</v>
      </c>
      <c r="G115" s="29" t="s">
        <v>37</v>
      </c>
      <c r="H115" s="29"/>
      <c r="I115" s="28"/>
      <c r="J115" s="28"/>
    </row>
    <row r="116" spans="1:26" ht="15.75" customHeight="1">
      <c r="A116" s="40" t="s">
        <v>875</v>
      </c>
      <c r="B116" s="28" t="s">
        <v>876</v>
      </c>
      <c r="C116" s="25">
        <v>43649</v>
      </c>
      <c r="D116" s="25">
        <v>43827</v>
      </c>
      <c r="E116" s="29">
        <f t="shared" si="1"/>
        <v>178</v>
      </c>
      <c r="F116" s="27" t="s">
        <v>0</v>
      </c>
      <c r="G116" s="29" t="s">
        <v>37</v>
      </c>
      <c r="H116" s="29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>
      <c r="A117" s="23" t="s">
        <v>774</v>
      </c>
      <c r="B117" s="24" t="s">
        <v>775</v>
      </c>
      <c r="C117" s="25">
        <v>43345</v>
      </c>
      <c r="D117" s="25">
        <v>43522</v>
      </c>
      <c r="E117" s="29">
        <f t="shared" si="1"/>
        <v>177</v>
      </c>
      <c r="F117" s="29"/>
      <c r="G117" s="29" t="s">
        <v>1</v>
      </c>
      <c r="H117" s="29" t="s">
        <v>776</v>
      </c>
      <c r="I117" s="28"/>
      <c r="J117" s="28"/>
    </row>
    <row r="118" spans="1:26" ht="15.75" customHeight="1">
      <c r="A118" s="23" t="s">
        <v>780</v>
      </c>
      <c r="B118" s="24" t="s">
        <v>781</v>
      </c>
      <c r="C118" s="25">
        <v>43350</v>
      </c>
      <c r="D118" s="25">
        <v>43526</v>
      </c>
      <c r="E118" s="27">
        <f t="shared" si="1"/>
        <v>176</v>
      </c>
      <c r="F118" s="29"/>
      <c r="G118" s="29"/>
      <c r="H118" s="29"/>
      <c r="I118" s="28"/>
      <c r="J118" s="28"/>
    </row>
    <row r="119" spans="1:26" ht="15.75" customHeight="1">
      <c r="A119" s="28" t="s">
        <v>782</v>
      </c>
      <c r="B119" s="24" t="s">
        <v>783</v>
      </c>
      <c r="C119" s="25">
        <v>43352</v>
      </c>
      <c r="D119" s="25">
        <v>43526</v>
      </c>
      <c r="E119" s="27">
        <f t="shared" si="1"/>
        <v>174</v>
      </c>
      <c r="F119" s="27" t="s">
        <v>0</v>
      </c>
      <c r="G119" s="29"/>
      <c r="H119" s="29"/>
      <c r="I119" s="28"/>
      <c r="J119" s="28"/>
    </row>
    <row r="120" spans="1:26" ht="15.75" customHeight="1">
      <c r="A120" s="28" t="s">
        <v>308</v>
      </c>
      <c r="B120" s="28" t="s">
        <v>309</v>
      </c>
      <c r="C120" s="25">
        <v>43947</v>
      </c>
      <c r="D120" s="26">
        <v>44121</v>
      </c>
      <c r="E120" s="27">
        <f t="shared" si="1"/>
        <v>174</v>
      </c>
      <c r="F120" s="27" t="s">
        <v>0</v>
      </c>
      <c r="G120" s="29"/>
      <c r="H120" s="29" t="s">
        <v>9</v>
      </c>
      <c r="I120" s="28"/>
      <c r="J120" s="28"/>
      <c r="K120" s="28" t="s">
        <v>311</v>
      </c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28" t="s">
        <v>1629</v>
      </c>
      <c r="B121" s="58" t="s">
        <v>1630</v>
      </c>
      <c r="C121" s="25">
        <v>43935</v>
      </c>
      <c r="D121" s="26">
        <v>44107</v>
      </c>
      <c r="E121" s="29">
        <f t="shared" si="1"/>
        <v>172</v>
      </c>
      <c r="F121" s="27" t="s">
        <v>0</v>
      </c>
      <c r="G121" s="29"/>
      <c r="H121" s="29"/>
      <c r="I121" s="28"/>
      <c r="J121" s="28"/>
      <c r="K121" s="28" t="s">
        <v>1631</v>
      </c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>
      <c r="A122" s="40" t="s">
        <v>1563</v>
      </c>
      <c r="B122" s="28" t="s">
        <v>1564</v>
      </c>
      <c r="C122" s="25">
        <v>43862</v>
      </c>
      <c r="D122" s="25">
        <v>44033</v>
      </c>
      <c r="E122" s="27">
        <f t="shared" si="1"/>
        <v>171</v>
      </c>
      <c r="F122" s="27" t="s">
        <v>0</v>
      </c>
      <c r="G122" s="29" t="s">
        <v>37</v>
      </c>
      <c r="H122" s="29"/>
      <c r="I122" s="28"/>
      <c r="J122" s="38" t="s">
        <v>1565</v>
      </c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>
      <c r="A123" s="28" t="s">
        <v>1527</v>
      </c>
      <c r="B123" s="28" t="s">
        <v>1607</v>
      </c>
      <c r="C123" s="25">
        <v>43910</v>
      </c>
      <c r="D123" s="26">
        <v>44080</v>
      </c>
      <c r="E123" s="29">
        <f t="shared" si="1"/>
        <v>170</v>
      </c>
      <c r="F123" s="27" t="s">
        <v>1343</v>
      </c>
      <c r="G123" s="29" t="s">
        <v>37</v>
      </c>
      <c r="H123" s="29"/>
      <c r="I123" s="28"/>
      <c r="J123" s="38" t="s">
        <v>1608</v>
      </c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40" t="s">
        <v>1235</v>
      </c>
      <c r="B124" s="28" t="s">
        <v>1236</v>
      </c>
      <c r="C124" s="25">
        <v>43685</v>
      </c>
      <c r="D124" s="25">
        <v>43854</v>
      </c>
      <c r="E124" s="29">
        <f t="shared" si="1"/>
        <v>169</v>
      </c>
      <c r="F124" s="27" t="s">
        <v>1237</v>
      </c>
      <c r="G124" s="29"/>
      <c r="H124" s="29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28" t="s">
        <v>1107</v>
      </c>
      <c r="B125" s="24" t="s">
        <v>1108</v>
      </c>
      <c r="C125" s="25">
        <v>43576</v>
      </c>
      <c r="D125" s="25">
        <v>43744</v>
      </c>
      <c r="E125" s="29">
        <f t="shared" si="1"/>
        <v>168</v>
      </c>
      <c r="F125" s="27" t="s">
        <v>65</v>
      </c>
      <c r="G125" s="29" t="s">
        <v>1</v>
      </c>
      <c r="H125" s="29"/>
      <c r="I125" s="28"/>
      <c r="J125" s="28"/>
    </row>
    <row r="126" spans="1:26" ht="15.75" customHeight="1">
      <c r="A126" s="23" t="s">
        <v>1127</v>
      </c>
      <c r="B126" s="24" t="s">
        <v>1128</v>
      </c>
      <c r="C126" s="25">
        <v>43603</v>
      </c>
      <c r="D126" s="25">
        <v>43771</v>
      </c>
      <c r="E126" s="29">
        <f t="shared" si="1"/>
        <v>168</v>
      </c>
      <c r="F126" s="27" t="s">
        <v>65</v>
      </c>
      <c r="G126" s="29" t="s">
        <v>45</v>
      </c>
      <c r="H126" s="29" t="s">
        <v>1065</v>
      </c>
      <c r="I126" s="28"/>
      <c r="J126" s="28"/>
    </row>
    <row r="127" spans="1:26" ht="15.75" customHeight="1">
      <c r="A127" s="28" t="s">
        <v>765</v>
      </c>
      <c r="B127" s="24" t="s">
        <v>765</v>
      </c>
      <c r="C127" s="25">
        <v>43346</v>
      </c>
      <c r="D127" s="25">
        <v>43512</v>
      </c>
      <c r="E127" s="29">
        <f t="shared" si="1"/>
        <v>166</v>
      </c>
      <c r="F127" s="29"/>
      <c r="G127" s="29"/>
      <c r="H127" s="29"/>
      <c r="I127" s="28"/>
      <c r="J127" s="28"/>
    </row>
    <row r="128" spans="1:26" ht="15.75" customHeight="1">
      <c r="A128" s="28" t="s">
        <v>830</v>
      </c>
      <c r="B128" s="24" t="s">
        <v>831</v>
      </c>
      <c r="C128" s="25">
        <v>43386</v>
      </c>
      <c r="D128" s="26">
        <v>43551</v>
      </c>
      <c r="E128" s="29">
        <f t="shared" si="1"/>
        <v>165</v>
      </c>
      <c r="F128" s="39" t="s">
        <v>753</v>
      </c>
      <c r="G128" s="32" t="s">
        <v>832</v>
      </c>
      <c r="H128" s="29"/>
      <c r="I128" s="28"/>
      <c r="J128" s="28"/>
    </row>
    <row r="129" spans="1:26" ht="15.75" customHeight="1">
      <c r="A129" s="28" t="s">
        <v>1117</v>
      </c>
      <c r="B129" s="24" t="s">
        <v>1117</v>
      </c>
      <c r="C129" s="25">
        <v>43620</v>
      </c>
      <c r="D129" s="25">
        <v>43785</v>
      </c>
      <c r="E129" s="29">
        <f t="shared" ref="E129:E192" si="2">D129-C129</f>
        <v>165</v>
      </c>
      <c r="F129" s="27" t="s">
        <v>0</v>
      </c>
      <c r="G129" s="29"/>
      <c r="H129" s="29"/>
      <c r="I129" s="28"/>
      <c r="J129" s="28"/>
    </row>
    <row r="130" spans="1:26" ht="15.75" customHeight="1">
      <c r="A130" s="23" t="s">
        <v>795</v>
      </c>
      <c r="B130" s="24" t="s">
        <v>721</v>
      </c>
      <c r="C130" s="25">
        <v>43368</v>
      </c>
      <c r="D130" s="25">
        <v>43532</v>
      </c>
      <c r="E130" s="29">
        <f t="shared" si="2"/>
        <v>164</v>
      </c>
      <c r="F130" s="39" t="s">
        <v>796</v>
      </c>
      <c r="G130" s="29"/>
      <c r="H130" s="29"/>
      <c r="I130" s="28"/>
      <c r="J130" s="28"/>
    </row>
    <row r="131" spans="1:26" ht="15.75" customHeight="1">
      <c r="A131" s="40" t="s">
        <v>1015</v>
      </c>
      <c r="B131" s="24" t="s">
        <v>1154</v>
      </c>
      <c r="C131" s="25">
        <v>43627</v>
      </c>
      <c r="D131" s="25">
        <v>43791</v>
      </c>
      <c r="E131" s="29">
        <f t="shared" si="2"/>
        <v>164</v>
      </c>
      <c r="F131" s="27" t="s">
        <v>65</v>
      </c>
      <c r="G131" s="29" t="s">
        <v>1</v>
      </c>
      <c r="H131" s="3"/>
      <c r="I131" s="1"/>
      <c r="J131" s="1"/>
    </row>
    <row r="132" spans="1:26" ht="15.75" customHeight="1">
      <c r="A132" s="28" t="s">
        <v>1677</v>
      </c>
      <c r="B132" s="28" t="s">
        <v>1678</v>
      </c>
      <c r="C132" s="25">
        <v>43987</v>
      </c>
      <c r="D132" s="26">
        <v>44151</v>
      </c>
      <c r="E132" s="27">
        <f t="shared" si="2"/>
        <v>164</v>
      </c>
      <c r="F132" s="27" t="s">
        <v>0</v>
      </c>
      <c r="G132" s="29" t="s">
        <v>364</v>
      </c>
      <c r="H132" s="29"/>
      <c r="I132" s="28"/>
      <c r="J132" s="28"/>
      <c r="K132" s="28" t="s">
        <v>1679</v>
      </c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28" t="s">
        <v>755</v>
      </c>
      <c r="B133" s="24" t="s">
        <v>755</v>
      </c>
      <c r="C133" s="25">
        <v>43345</v>
      </c>
      <c r="D133" s="25">
        <v>43508</v>
      </c>
      <c r="E133" s="29">
        <f t="shared" si="2"/>
        <v>163</v>
      </c>
      <c r="F133" s="29"/>
      <c r="G133" s="29" t="s">
        <v>756</v>
      </c>
      <c r="H133" s="29"/>
      <c r="I133" s="28"/>
      <c r="J133" s="38" t="s">
        <v>757</v>
      </c>
    </row>
    <row r="134" spans="1:26" ht="15.75" customHeight="1">
      <c r="A134" s="23" t="s">
        <v>810</v>
      </c>
      <c r="B134" s="24" t="s">
        <v>811</v>
      </c>
      <c r="C134" s="25">
        <v>43379</v>
      </c>
      <c r="D134" s="25">
        <v>43540</v>
      </c>
      <c r="E134" s="29">
        <f t="shared" si="2"/>
        <v>161</v>
      </c>
      <c r="F134" s="27" t="s">
        <v>0</v>
      </c>
      <c r="G134" s="29" t="s">
        <v>57</v>
      </c>
      <c r="H134" s="32" t="s">
        <v>714</v>
      </c>
      <c r="I134" s="28"/>
      <c r="J134" s="28"/>
    </row>
    <row r="135" spans="1:26" ht="15.75" customHeight="1">
      <c r="A135" s="23" t="s">
        <v>875</v>
      </c>
      <c r="B135" s="24" t="s">
        <v>876</v>
      </c>
      <c r="C135" s="25">
        <v>43421</v>
      </c>
      <c r="D135" s="25">
        <v>43582</v>
      </c>
      <c r="E135" s="29">
        <f t="shared" si="2"/>
        <v>161</v>
      </c>
      <c r="F135" s="27" t="s">
        <v>604</v>
      </c>
      <c r="G135" s="29" t="s">
        <v>37</v>
      </c>
      <c r="H135" s="29"/>
      <c r="I135" s="28"/>
      <c r="J135" s="38" t="s">
        <v>877</v>
      </c>
    </row>
    <row r="136" spans="1:26" ht="15.75" customHeight="1">
      <c r="A136" s="23" t="s">
        <v>753</v>
      </c>
      <c r="B136" s="24" t="s">
        <v>754</v>
      </c>
      <c r="C136" s="25">
        <v>43346</v>
      </c>
      <c r="D136" s="25">
        <v>43506</v>
      </c>
      <c r="E136" s="29">
        <f t="shared" si="2"/>
        <v>160</v>
      </c>
      <c r="F136" s="29"/>
      <c r="G136" s="29"/>
      <c r="H136" s="29"/>
      <c r="I136" s="28"/>
      <c r="J136" s="28"/>
    </row>
    <row r="137" spans="1:26" ht="15.75" customHeight="1">
      <c r="A137" s="40" t="s">
        <v>1187</v>
      </c>
      <c r="B137" s="24" t="s">
        <v>1188</v>
      </c>
      <c r="C137" s="25">
        <v>43653</v>
      </c>
      <c r="D137" s="25">
        <v>43813</v>
      </c>
      <c r="E137" s="29">
        <f t="shared" si="2"/>
        <v>160</v>
      </c>
      <c r="F137" s="27" t="s">
        <v>0</v>
      </c>
      <c r="G137" s="29"/>
      <c r="H137" s="29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>
      <c r="A138" s="44" t="s">
        <v>987</v>
      </c>
      <c r="B138" s="28" t="s">
        <v>1200</v>
      </c>
      <c r="C138" s="25">
        <v>43662</v>
      </c>
      <c r="D138" s="25">
        <v>43820</v>
      </c>
      <c r="E138" s="29">
        <f t="shared" si="2"/>
        <v>158</v>
      </c>
      <c r="F138" s="27" t="s">
        <v>65</v>
      </c>
      <c r="G138" s="29" t="s">
        <v>37</v>
      </c>
      <c r="H138" s="29" t="s">
        <v>1201</v>
      </c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>
      <c r="A139" s="40" t="s">
        <v>1555</v>
      </c>
      <c r="B139" s="28" t="s">
        <v>1556</v>
      </c>
      <c r="C139" s="25">
        <v>43865</v>
      </c>
      <c r="D139" s="25">
        <v>44023</v>
      </c>
      <c r="E139" s="27">
        <f t="shared" si="2"/>
        <v>158</v>
      </c>
      <c r="F139" s="27" t="s">
        <v>0</v>
      </c>
      <c r="G139" s="29" t="s">
        <v>57</v>
      </c>
      <c r="H139" s="29"/>
      <c r="I139" s="28"/>
      <c r="J139" s="38" t="s">
        <v>1557</v>
      </c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>
      <c r="A140" s="28" t="s">
        <v>977</v>
      </c>
      <c r="B140" s="24" t="s">
        <v>978</v>
      </c>
      <c r="C140" s="25">
        <v>43502</v>
      </c>
      <c r="D140" s="25">
        <v>43659</v>
      </c>
      <c r="E140" s="29">
        <f t="shared" si="2"/>
        <v>157</v>
      </c>
      <c r="F140" s="27" t="s">
        <v>0</v>
      </c>
      <c r="G140" s="29" t="s">
        <v>37</v>
      </c>
      <c r="H140" s="29"/>
      <c r="I140" s="28"/>
      <c r="J140" s="28"/>
    </row>
    <row r="141" spans="1:26" ht="15.75" customHeight="1">
      <c r="A141" s="40" t="s">
        <v>1331</v>
      </c>
      <c r="B141" s="28" t="s">
        <v>1502</v>
      </c>
      <c r="C141" s="25">
        <v>43838</v>
      </c>
      <c r="D141" s="26">
        <v>43995</v>
      </c>
      <c r="E141" s="27">
        <f t="shared" si="2"/>
        <v>157</v>
      </c>
      <c r="F141" s="27" t="s">
        <v>0</v>
      </c>
      <c r="G141" s="29"/>
      <c r="H141" s="29"/>
      <c r="I141" s="28"/>
      <c r="J141" s="38" t="s">
        <v>1503</v>
      </c>
      <c r="K141" s="28" t="s">
        <v>1504</v>
      </c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>
      <c r="A142" s="23" t="s">
        <v>959</v>
      </c>
      <c r="B142" s="24" t="s">
        <v>648</v>
      </c>
      <c r="C142" s="25">
        <v>43488</v>
      </c>
      <c r="D142" s="25">
        <v>43643</v>
      </c>
      <c r="E142" s="29">
        <f t="shared" si="2"/>
        <v>155</v>
      </c>
      <c r="F142" s="27" t="s">
        <v>0</v>
      </c>
      <c r="G142" s="29" t="s">
        <v>960</v>
      </c>
      <c r="H142" s="3"/>
      <c r="I142" s="1"/>
      <c r="J142" s="1"/>
    </row>
    <row r="143" spans="1:26" ht="15.75" customHeight="1">
      <c r="A143" s="28" t="s">
        <v>1658</v>
      </c>
      <c r="B143" s="28" t="s">
        <v>1659</v>
      </c>
      <c r="C143" s="25">
        <v>43979</v>
      </c>
      <c r="D143" s="26">
        <v>44134</v>
      </c>
      <c r="E143" s="27">
        <f t="shared" si="2"/>
        <v>155</v>
      </c>
      <c r="F143" s="27" t="s">
        <v>1660</v>
      </c>
      <c r="G143" s="29" t="s">
        <v>37</v>
      </c>
      <c r="H143" s="29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>
      <c r="A144" s="56" t="s">
        <v>1219</v>
      </c>
      <c r="B144" s="43" t="s">
        <v>1220</v>
      </c>
      <c r="C144" s="48">
        <v>43688</v>
      </c>
      <c r="D144" s="48">
        <v>43841</v>
      </c>
      <c r="E144" s="29">
        <f t="shared" si="2"/>
        <v>153</v>
      </c>
      <c r="F144" s="49" t="s">
        <v>0</v>
      </c>
      <c r="G144" s="42" t="s">
        <v>1221</v>
      </c>
      <c r="H144" s="42" t="s">
        <v>1201</v>
      </c>
    </row>
    <row r="145" spans="1:26" ht="15.75" customHeight="1">
      <c r="A145" s="40" t="s">
        <v>1258</v>
      </c>
      <c r="B145" s="28" t="s">
        <v>1259</v>
      </c>
      <c r="C145" s="25">
        <v>44032</v>
      </c>
      <c r="D145" s="26">
        <v>44185</v>
      </c>
      <c r="E145" s="27">
        <f t="shared" si="2"/>
        <v>153</v>
      </c>
      <c r="F145" s="27" t="s">
        <v>0</v>
      </c>
      <c r="G145" s="29"/>
      <c r="H145" s="29" t="s">
        <v>293</v>
      </c>
      <c r="I145" s="99"/>
      <c r="J145" s="99"/>
      <c r="K145" s="28" t="s">
        <v>1726</v>
      </c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</row>
    <row r="146" spans="1:26" ht="15.75" customHeight="1">
      <c r="A146" s="28" t="s">
        <v>65</v>
      </c>
      <c r="B146" s="24" t="s">
        <v>1016</v>
      </c>
      <c r="C146" s="25">
        <v>43544</v>
      </c>
      <c r="D146" s="25">
        <v>43695</v>
      </c>
      <c r="E146" s="29">
        <f t="shared" si="2"/>
        <v>151</v>
      </c>
      <c r="F146" s="27" t="s">
        <v>0</v>
      </c>
      <c r="H146" s="29" t="s">
        <v>1017</v>
      </c>
      <c r="I146" s="28"/>
      <c r="J146" s="28"/>
    </row>
    <row r="147" spans="1:26" ht="15.75" customHeight="1">
      <c r="A147" s="40" t="s">
        <v>1280</v>
      </c>
      <c r="B147" s="28" t="s">
        <v>1281</v>
      </c>
      <c r="C147" s="25">
        <v>43732</v>
      </c>
      <c r="D147" s="26">
        <v>43883</v>
      </c>
      <c r="E147" s="29">
        <f t="shared" si="2"/>
        <v>151</v>
      </c>
      <c r="F147" s="41" t="s">
        <v>1102</v>
      </c>
      <c r="G147" s="29"/>
      <c r="H147" s="29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28" t="s">
        <v>1689</v>
      </c>
      <c r="B148" s="28" t="s">
        <v>1690</v>
      </c>
      <c r="C148" s="25">
        <v>44004</v>
      </c>
      <c r="D148" s="26">
        <v>44155</v>
      </c>
      <c r="E148" s="27">
        <f t="shared" si="2"/>
        <v>151</v>
      </c>
      <c r="F148" s="27" t="s">
        <v>1641</v>
      </c>
      <c r="G148" s="29" t="s">
        <v>1</v>
      </c>
      <c r="H148" s="29"/>
      <c r="I148" s="28"/>
      <c r="J148" s="28"/>
      <c r="K148" s="28" t="s">
        <v>1691</v>
      </c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28" t="s">
        <v>907</v>
      </c>
      <c r="B149" s="24" t="s">
        <v>907</v>
      </c>
      <c r="C149" s="25">
        <v>43449</v>
      </c>
      <c r="D149" s="25">
        <v>43596</v>
      </c>
      <c r="E149" s="29">
        <f t="shared" si="2"/>
        <v>147</v>
      </c>
      <c r="F149" s="29" t="s">
        <v>767</v>
      </c>
      <c r="G149" s="29"/>
      <c r="H149" s="29"/>
      <c r="I149" s="28"/>
      <c r="J149" s="28"/>
    </row>
    <row r="150" spans="1:26" ht="15.75" customHeight="1">
      <c r="A150" s="40" t="s">
        <v>1491</v>
      </c>
      <c r="B150" s="28" t="s">
        <v>1492</v>
      </c>
      <c r="C150" s="25">
        <v>43843</v>
      </c>
      <c r="D150" s="26">
        <v>43988</v>
      </c>
      <c r="E150" s="27">
        <f t="shared" si="2"/>
        <v>145</v>
      </c>
      <c r="F150" s="27" t="s">
        <v>0</v>
      </c>
      <c r="G150" s="29"/>
      <c r="H150" s="29"/>
      <c r="I150" s="28"/>
      <c r="J150" s="38" t="s">
        <v>1493</v>
      </c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>
      <c r="A151" s="40" t="s">
        <v>1197</v>
      </c>
      <c r="B151" s="28" t="s">
        <v>1198</v>
      </c>
      <c r="C151" s="25">
        <v>43670</v>
      </c>
      <c r="D151" s="25">
        <v>43814</v>
      </c>
      <c r="E151" s="29">
        <f t="shared" si="2"/>
        <v>144</v>
      </c>
      <c r="F151" s="27" t="s">
        <v>0</v>
      </c>
      <c r="G151" s="29" t="s">
        <v>1</v>
      </c>
      <c r="H151" s="29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>
      <c r="A152" s="40" t="s">
        <v>1508</v>
      </c>
      <c r="B152" s="28" t="s">
        <v>1509</v>
      </c>
      <c r="C152" s="25">
        <v>43852</v>
      </c>
      <c r="D152" s="26">
        <v>43995</v>
      </c>
      <c r="E152" s="27">
        <f t="shared" si="2"/>
        <v>143</v>
      </c>
      <c r="F152" s="41" t="s">
        <v>1279</v>
      </c>
      <c r="G152" s="29"/>
      <c r="H152" s="29"/>
      <c r="I152" s="28"/>
      <c r="J152" s="38" t="s">
        <v>1510</v>
      </c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>
      <c r="A153" s="28" t="s">
        <v>758</v>
      </c>
      <c r="B153" s="24" t="s">
        <v>761</v>
      </c>
      <c r="C153" s="25">
        <v>43664</v>
      </c>
      <c r="D153" s="25">
        <v>43806</v>
      </c>
      <c r="E153" s="29">
        <f t="shared" si="2"/>
        <v>142</v>
      </c>
      <c r="F153" s="27" t="s">
        <v>0</v>
      </c>
      <c r="G153" s="29" t="s">
        <v>30</v>
      </c>
      <c r="H153" s="29"/>
      <c r="I153" s="28"/>
      <c r="J153" s="28"/>
    </row>
    <row r="154" spans="1:26" ht="15.75" customHeight="1">
      <c r="A154" s="37" t="s">
        <v>1246</v>
      </c>
      <c r="B154" s="37" t="s">
        <v>1247</v>
      </c>
      <c r="C154" s="25">
        <v>43720</v>
      </c>
      <c r="D154" s="25">
        <v>43861</v>
      </c>
      <c r="E154" s="29">
        <f t="shared" si="2"/>
        <v>141</v>
      </c>
      <c r="F154" s="41" t="s">
        <v>890</v>
      </c>
      <c r="G154" s="29" t="s">
        <v>1184</v>
      </c>
      <c r="H154" s="29"/>
      <c r="I154" s="28"/>
      <c r="J154" s="38" t="s">
        <v>1248</v>
      </c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>
      <c r="A155" s="40" t="s">
        <v>1484</v>
      </c>
      <c r="B155" s="28" t="s">
        <v>1485</v>
      </c>
      <c r="C155" s="25">
        <v>43842</v>
      </c>
      <c r="D155" s="26">
        <v>43982</v>
      </c>
      <c r="E155" s="27">
        <f t="shared" si="2"/>
        <v>140</v>
      </c>
      <c r="F155" s="27" t="s">
        <v>0</v>
      </c>
      <c r="G155" s="29"/>
      <c r="H155" s="29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>
      <c r="A156" s="28" t="s">
        <v>704</v>
      </c>
      <c r="B156" s="24" t="s">
        <v>740</v>
      </c>
      <c r="C156" s="25">
        <v>43352</v>
      </c>
      <c r="D156" s="25">
        <v>43491</v>
      </c>
      <c r="E156" s="29">
        <f t="shared" si="2"/>
        <v>139</v>
      </c>
      <c r="F156" s="27" t="s">
        <v>0</v>
      </c>
      <c r="G156" s="29" t="s">
        <v>7</v>
      </c>
      <c r="H156" s="3"/>
      <c r="I156" s="1"/>
      <c r="J156" s="1"/>
    </row>
    <row r="157" spans="1:26" ht="15.75" customHeight="1">
      <c r="A157" s="44" t="s">
        <v>1206</v>
      </c>
      <c r="B157" s="28" t="s">
        <v>1207</v>
      </c>
      <c r="C157" s="25">
        <v>43684</v>
      </c>
      <c r="D157" s="25">
        <v>43821</v>
      </c>
      <c r="E157" s="29">
        <f t="shared" si="2"/>
        <v>137</v>
      </c>
      <c r="F157" s="27" t="s">
        <v>963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8" t="s">
        <v>755</v>
      </c>
      <c r="B158" s="24" t="s">
        <v>755</v>
      </c>
      <c r="C158" s="25">
        <v>43817</v>
      </c>
      <c r="D158" s="26">
        <v>43953</v>
      </c>
      <c r="E158" s="27">
        <f t="shared" si="2"/>
        <v>136</v>
      </c>
      <c r="F158" s="27" t="s">
        <v>0</v>
      </c>
      <c r="G158" s="29" t="s">
        <v>756</v>
      </c>
      <c r="H158" s="29"/>
      <c r="I158" s="28"/>
      <c r="J158" s="38" t="s">
        <v>757</v>
      </c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>
      <c r="A159" s="28" t="s">
        <v>914</v>
      </c>
      <c r="B159" s="24" t="s">
        <v>915</v>
      </c>
      <c r="C159" s="25">
        <v>43469</v>
      </c>
      <c r="D159" s="25">
        <v>43603</v>
      </c>
      <c r="E159" s="29">
        <f t="shared" si="2"/>
        <v>134</v>
      </c>
      <c r="F159" s="27" t="s">
        <v>0</v>
      </c>
      <c r="G159" s="3"/>
      <c r="H159" s="3"/>
      <c r="I159" s="1"/>
      <c r="J159" s="4" t="s">
        <v>916</v>
      </c>
    </row>
    <row r="160" spans="1:26" ht="15.75" customHeight="1">
      <c r="A160" s="28" t="s">
        <v>991</v>
      </c>
      <c r="B160" s="24" t="s">
        <v>992</v>
      </c>
      <c r="C160" s="25">
        <v>43539</v>
      </c>
      <c r="D160" s="25">
        <v>43673</v>
      </c>
      <c r="E160" s="29">
        <f t="shared" si="2"/>
        <v>134</v>
      </c>
      <c r="F160" s="33" t="s">
        <v>890</v>
      </c>
      <c r="G160" s="29"/>
      <c r="H160" s="29"/>
      <c r="I160" s="28"/>
      <c r="J160" s="28"/>
    </row>
    <row r="161" spans="1:26" ht="15.75" customHeight="1">
      <c r="A161" s="28" t="s">
        <v>866</v>
      </c>
      <c r="B161" s="24" t="s">
        <v>867</v>
      </c>
      <c r="C161" s="25">
        <v>43442</v>
      </c>
      <c r="D161" s="25">
        <v>43575</v>
      </c>
      <c r="E161" s="29">
        <f t="shared" si="2"/>
        <v>133</v>
      </c>
      <c r="F161" s="29" t="s">
        <v>748</v>
      </c>
      <c r="G161" s="29" t="s">
        <v>37</v>
      </c>
      <c r="H161" s="32"/>
      <c r="I161" s="28"/>
      <c r="J161" s="28"/>
    </row>
    <row r="162" spans="1:26" ht="15.75" customHeight="1">
      <c r="A162" s="28" t="s">
        <v>963</v>
      </c>
      <c r="B162" s="24" t="s">
        <v>964</v>
      </c>
      <c r="C162" s="25">
        <v>43512</v>
      </c>
      <c r="D162" s="25">
        <v>43645</v>
      </c>
      <c r="E162" s="29">
        <f t="shared" si="2"/>
        <v>133</v>
      </c>
      <c r="F162" s="33" t="s">
        <v>875</v>
      </c>
      <c r="G162" s="29"/>
      <c r="H162" s="29"/>
      <c r="I162" s="28"/>
      <c r="J162" s="28"/>
    </row>
    <row r="163" spans="1:26" ht="15.75" customHeight="1">
      <c r="A163" s="28" t="s">
        <v>1638</v>
      </c>
      <c r="B163" s="24" t="s">
        <v>976</v>
      </c>
      <c r="C163" s="25">
        <v>43976</v>
      </c>
      <c r="D163" s="26">
        <v>44108</v>
      </c>
      <c r="E163" s="27">
        <f t="shared" si="2"/>
        <v>132</v>
      </c>
      <c r="F163" s="27" t="s">
        <v>0</v>
      </c>
      <c r="G163" s="27" t="s">
        <v>727</v>
      </c>
      <c r="H163" s="29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>
      <c r="A164" s="28" t="s">
        <v>1430</v>
      </c>
      <c r="B164" s="28" t="s">
        <v>1661</v>
      </c>
      <c r="C164" s="25">
        <v>44003</v>
      </c>
      <c r="D164" s="25">
        <v>44135</v>
      </c>
      <c r="E164" s="29">
        <f t="shared" si="2"/>
        <v>132</v>
      </c>
      <c r="F164" s="27" t="s">
        <v>0</v>
      </c>
      <c r="G164" s="29" t="s">
        <v>768</v>
      </c>
      <c r="H164" s="29"/>
      <c r="I164" s="28"/>
      <c r="J164" s="38" t="s">
        <v>769</v>
      </c>
      <c r="K164" s="28" t="s">
        <v>766</v>
      </c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>
      <c r="A165" s="44" t="s">
        <v>1115</v>
      </c>
      <c r="B165" s="24" t="s">
        <v>1116</v>
      </c>
      <c r="C165" s="25">
        <v>44018</v>
      </c>
      <c r="D165" s="26">
        <v>44150</v>
      </c>
      <c r="E165" s="27">
        <f t="shared" si="2"/>
        <v>132</v>
      </c>
      <c r="F165" s="27" t="s">
        <v>0</v>
      </c>
      <c r="G165" s="29"/>
      <c r="H165" s="29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>
      <c r="A166" s="40" t="s">
        <v>1297</v>
      </c>
      <c r="B166" s="28" t="s">
        <v>1298</v>
      </c>
      <c r="C166" s="25">
        <v>43766</v>
      </c>
      <c r="D166" s="25">
        <v>43897</v>
      </c>
      <c r="E166" s="29">
        <f t="shared" si="2"/>
        <v>131</v>
      </c>
      <c r="F166" s="41" t="s">
        <v>890</v>
      </c>
      <c r="G166" s="29"/>
      <c r="H166" s="29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40" t="s">
        <v>418</v>
      </c>
      <c r="B167" s="28" t="s">
        <v>419</v>
      </c>
      <c r="C167" s="25">
        <v>43780</v>
      </c>
      <c r="D167" s="26">
        <v>43911</v>
      </c>
      <c r="E167" s="27">
        <f t="shared" si="2"/>
        <v>131</v>
      </c>
      <c r="F167" s="27" t="s">
        <v>0</v>
      </c>
      <c r="G167" s="29"/>
      <c r="H167" s="29"/>
      <c r="I167" s="28"/>
      <c r="J167" s="38" t="s">
        <v>420</v>
      </c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>
      <c r="A168" s="28" t="s">
        <v>1213</v>
      </c>
      <c r="B168" s="28" t="s">
        <v>1214</v>
      </c>
      <c r="C168" s="25">
        <v>43705</v>
      </c>
      <c r="D168" s="25">
        <v>43834</v>
      </c>
      <c r="E168" s="29">
        <f t="shared" si="2"/>
        <v>129</v>
      </c>
      <c r="F168" s="27" t="s">
        <v>0</v>
      </c>
      <c r="G168" s="29"/>
      <c r="H168" s="29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>
      <c r="A169" s="28" t="s">
        <v>1531</v>
      </c>
      <c r="B169" s="28" t="s">
        <v>1532</v>
      </c>
      <c r="C169" s="25">
        <v>43883</v>
      </c>
      <c r="D169" s="26">
        <v>44009</v>
      </c>
      <c r="E169" s="29">
        <f t="shared" si="2"/>
        <v>126</v>
      </c>
      <c r="F169" s="32" t="s">
        <v>131</v>
      </c>
      <c r="G169" s="29"/>
      <c r="H169" s="29"/>
      <c r="I169" s="28"/>
      <c r="J169" s="38" t="s">
        <v>1533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>
      <c r="A170" s="44" t="s">
        <v>1132</v>
      </c>
      <c r="B170" s="24" t="s">
        <v>1133</v>
      </c>
      <c r="C170" s="25">
        <v>43646</v>
      </c>
      <c r="D170" s="25">
        <v>43771</v>
      </c>
      <c r="E170" s="29">
        <f t="shared" si="2"/>
        <v>125</v>
      </c>
      <c r="F170" s="50" t="s">
        <v>1134</v>
      </c>
      <c r="G170" s="29"/>
      <c r="H170" s="29"/>
      <c r="I170" s="28"/>
      <c r="J170" s="28"/>
    </row>
    <row r="171" spans="1:26" ht="15.75" customHeight="1">
      <c r="A171" s="40" t="s">
        <v>1197</v>
      </c>
      <c r="B171" s="28" t="s">
        <v>1198</v>
      </c>
      <c r="C171" s="25">
        <v>43879</v>
      </c>
      <c r="D171" s="25">
        <v>44004</v>
      </c>
      <c r="E171" s="29">
        <f t="shared" si="2"/>
        <v>125</v>
      </c>
      <c r="F171" s="27" t="s">
        <v>0</v>
      </c>
      <c r="G171" s="29" t="s">
        <v>1</v>
      </c>
      <c r="H171" s="29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>
      <c r="A172" s="46" t="s">
        <v>1224</v>
      </c>
      <c r="B172" s="57" t="s">
        <v>1225</v>
      </c>
      <c r="C172" s="48">
        <v>43717</v>
      </c>
      <c r="D172" s="48">
        <v>43841</v>
      </c>
      <c r="E172" s="29">
        <f t="shared" si="2"/>
        <v>124</v>
      </c>
      <c r="F172" s="49" t="s">
        <v>1219</v>
      </c>
      <c r="G172" s="42" t="s">
        <v>85</v>
      </c>
    </row>
    <row r="173" spans="1:26" ht="15.75" customHeight="1">
      <c r="A173" s="28" t="s">
        <v>1104</v>
      </c>
      <c r="B173" s="24" t="s">
        <v>1105</v>
      </c>
      <c r="C173" s="25">
        <v>43620</v>
      </c>
      <c r="D173" s="25">
        <v>43743</v>
      </c>
      <c r="E173" s="29">
        <f t="shared" si="2"/>
        <v>123</v>
      </c>
      <c r="F173" s="29" t="s">
        <v>971</v>
      </c>
      <c r="G173" s="29" t="s">
        <v>1106</v>
      </c>
      <c r="H173" s="29"/>
      <c r="I173" s="28"/>
      <c r="J173" s="28"/>
    </row>
    <row r="174" spans="1:26" ht="15.75" customHeight="1">
      <c r="A174" s="28" t="s">
        <v>552</v>
      </c>
      <c r="B174" s="24" t="s">
        <v>957</v>
      </c>
      <c r="C174" s="25">
        <v>43690</v>
      </c>
      <c r="D174" s="25">
        <v>43813</v>
      </c>
      <c r="E174" s="29">
        <f t="shared" si="2"/>
        <v>123</v>
      </c>
      <c r="F174" s="27" t="s">
        <v>0</v>
      </c>
      <c r="G174" s="29" t="s">
        <v>1184</v>
      </c>
      <c r="H174" s="29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>
      <c r="A175" s="40" t="s">
        <v>988</v>
      </c>
      <c r="B175" s="24" t="s">
        <v>989</v>
      </c>
      <c r="C175" s="25">
        <v>43544</v>
      </c>
      <c r="D175" s="25">
        <v>43666</v>
      </c>
      <c r="E175" s="29">
        <f t="shared" si="2"/>
        <v>122</v>
      </c>
      <c r="F175" s="27" t="s">
        <v>779</v>
      </c>
      <c r="G175" s="29" t="s">
        <v>1</v>
      </c>
      <c r="H175" s="29" t="s">
        <v>990</v>
      </c>
      <c r="I175" s="28"/>
      <c r="J175" s="28"/>
    </row>
    <row r="176" spans="1:26" ht="15.75" customHeight="1">
      <c r="A176" s="28" t="s">
        <v>1409</v>
      </c>
      <c r="B176" s="28" t="s">
        <v>1410</v>
      </c>
      <c r="C176" s="25">
        <v>43824</v>
      </c>
      <c r="D176" s="26">
        <v>43946</v>
      </c>
      <c r="E176" s="27">
        <f t="shared" si="2"/>
        <v>122</v>
      </c>
      <c r="F176" s="27" t="s">
        <v>0</v>
      </c>
      <c r="G176" s="29"/>
      <c r="H176" s="29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>
      <c r="A177" s="28" t="s">
        <v>891</v>
      </c>
      <c r="B177" s="28" t="s">
        <v>1579</v>
      </c>
      <c r="C177" s="25">
        <v>43929</v>
      </c>
      <c r="D177" s="26">
        <v>44051</v>
      </c>
      <c r="E177" s="29">
        <f t="shared" si="2"/>
        <v>122</v>
      </c>
      <c r="F177" s="27" t="s">
        <v>0</v>
      </c>
      <c r="G177" s="29"/>
      <c r="H177" s="29"/>
      <c r="I177" s="28"/>
      <c r="J177" s="38" t="s">
        <v>1580</v>
      </c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28" t="s">
        <v>733</v>
      </c>
      <c r="B178" s="24" t="s">
        <v>734</v>
      </c>
      <c r="C178" s="25">
        <v>43352</v>
      </c>
      <c r="D178" s="25">
        <v>43472</v>
      </c>
      <c r="E178" s="29">
        <f t="shared" si="2"/>
        <v>120</v>
      </c>
      <c r="F178" s="29"/>
      <c r="G178" s="27" t="s">
        <v>1</v>
      </c>
      <c r="H178" s="34"/>
      <c r="I178" s="35"/>
      <c r="J178" s="35"/>
    </row>
    <row r="179" spans="1:26" ht="15.75" customHeight="1">
      <c r="A179" s="28" t="s">
        <v>65</v>
      </c>
      <c r="B179" s="28" t="s">
        <v>1016</v>
      </c>
      <c r="C179" s="25">
        <v>43701</v>
      </c>
      <c r="D179" s="25">
        <v>43821</v>
      </c>
      <c r="E179" s="29">
        <f t="shared" si="2"/>
        <v>120</v>
      </c>
      <c r="F179" s="27" t="s">
        <v>1061</v>
      </c>
      <c r="G179" s="29" t="s">
        <v>57</v>
      </c>
      <c r="H179" s="29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28" t="s">
        <v>1457</v>
      </c>
      <c r="B180" s="28" t="s">
        <v>1458</v>
      </c>
      <c r="C180" s="25">
        <v>43840</v>
      </c>
      <c r="D180" s="25">
        <v>43960</v>
      </c>
      <c r="E180" s="29">
        <f t="shared" si="2"/>
        <v>120</v>
      </c>
      <c r="F180" s="27" t="s">
        <v>0</v>
      </c>
      <c r="G180" s="29" t="s">
        <v>401</v>
      </c>
      <c r="H180" s="29" t="s">
        <v>1201</v>
      </c>
      <c r="I180" s="28"/>
      <c r="J180" s="38" t="s">
        <v>1459</v>
      </c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>
      <c r="A181" s="23" t="s">
        <v>725</v>
      </c>
      <c r="B181" s="24" t="s">
        <v>726</v>
      </c>
      <c r="C181" s="25">
        <v>43345</v>
      </c>
      <c r="D181" s="25">
        <v>43461</v>
      </c>
      <c r="E181" s="27">
        <f t="shared" si="2"/>
        <v>116</v>
      </c>
      <c r="F181" s="29"/>
      <c r="G181" s="27" t="s">
        <v>727</v>
      </c>
      <c r="H181" s="29"/>
      <c r="I181" s="28"/>
      <c r="J181" s="28"/>
    </row>
    <row r="182" spans="1:26" ht="15.75" customHeight="1">
      <c r="A182" s="28" t="s">
        <v>1007</v>
      </c>
      <c r="B182" s="24" t="s">
        <v>1008</v>
      </c>
      <c r="C182" s="25">
        <v>43578</v>
      </c>
      <c r="D182" s="25">
        <v>43694</v>
      </c>
      <c r="E182" s="29">
        <f t="shared" si="2"/>
        <v>116</v>
      </c>
      <c r="F182" s="27" t="s">
        <v>0</v>
      </c>
      <c r="G182" s="29" t="s">
        <v>7</v>
      </c>
      <c r="H182" s="42"/>
      <c r="I182" s="43"/>
      <c r="J182" s="43"/>
    </row>
    <row r="183" spans="1:26" ht="15.75" customHeight="1">
      <c r="A183" s="40" t="s">
        <v>1178</v>
      </c>
      <c r="B183" s="24" t="s">
        <v>1179</v>
      </c>
      <c r="C183" s="25">
        <v>43690</v>
      </c>
      <c r="D183" s="25">
        <v>43806</v>
      </c>
      <c r="E183" s="29">
        <f t="shared" si="2"/>
        <v>116</v>
      </c>
      <c r="F183" s="27" t="s">
        <v>59</v>
      </c>
      <c r="G183" s="29" t="s">
        <v>30</v>
      </c>
      <c r="H183" s="3"/>
      <c r="I183" s="1"/>
      <c r="J183" s="1"/>
    </row>
    <row r="184" spans="1:26" ht="15.75" customHeight="1">
      <c r="A184" s="40" t="s">
        <v>1505</v>
      </c>
      <c r="B184" s="37" t="s">
        <v>1506</v>
      </c>
      <c r="C184" s="25">
        <v>44067</v>
      </c>
      <c r="D184" s="26">
        <v>44183</v>
      </c>
      <c r="E184" s="29">
        <f t="shared" si="2"/>
        <v>116</v>
      </c>
      <c r="F184" s="27" t="s">
        <v>0</v>
      </c>
      <c r="G184" s="29" t="s">
        <v>364</v>
      </c>
      <c r="H184" s="29"/>
      <c r="I184" s="28"/>
      <c r="J184" s="38" t="s">
        <v>1507</v>
      </c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</row>
    <row r="185" spans="1:26" ht="15.75" customHeight="1">
      <c r="A185" s="23" t="s">
        <v>745</v>
      </c>
      <c r="B185" s="24" t="s">
        <v>835</v>
      </c>
      <c r="C185" s="25">
        <v>43441</v>
      </c>
      <c r="D185" s="25">
        <v>43556</v>
      </c>
      <c r="E185" s="29">
        <f t="shared" si="2"/>
        <v>115</v>
      </c>
      <c r="F185" s="27" t="s">
        <v>836</v>
      </c>
      <c r="G185" s="29" t="s">
        <v>1</v>
      </c>
      <c r="H185" s="29"/>
      <c r="I185" s="28"/>
      <c r="J185" s="38" t="s">
        <v>837</v>
      </c>
    </row>
    <row r="186" spans="1:26" ht="15.75" customHeight="1">
      <c r="A186" s="44" t="s">
        <v>1155</v>
      </c>
      <c r="B186" s="24" t="s">
        <v>1156</v>
      </c>
      <c r="C186" s="25">
        <v>43677</v>
      </c>
      <c r="D186" s="25">
        <v>43792</v>
      </c>
      <c r="E186" s="29">
        <f t="shared" si="2"/>
        <v>115</v>
      </c>
      <c r="F186" s="27" t="s">
        <v>0</v>
      </c>
      <c r="G186" s="29"/>
      <c r="H186" s="29"/>
      <c r="I186" s="28"/>
      <c r="J186" s="28"/>
    </row>
    <row r="187" spans="1:26" ht="15.75" customHeight="1">
      <c r="A187" s="28" t="s">
        <v>977</v>
      </c>
      <c r="B187" s="24" t="s">
        <v>978</v>
      </c>
      <c r="C187" s="25">
        <v>43992</v>
      </c>
      <c r="D187" s="26">
        <v>44107</v>
      </c>
      <c r="E187" s="29">
        <f t="shared" si="2"/>
        <v>115</v>
      </c>
      <c r="F187" s="27" t="s">
        <v>0</v>
      </c>
      <c r="G187" s="29" t="s">
        <v>37</v>
      </c>
      <c r="H187" s="29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>
      <c r="A188" s="28" t="s">
        <v>1031</v>
      </c>
      <c r="B188" s="24" t="s">
        <v>1051</v>
      </c>
      <c r="C188" s="25">
        <v>43598</v>
      </c>
      <c r="D188" s="25">
        <v>43712</v>
      </c>
      <c r="E188" s="29">
        <f t="shared" si="2"/>
        <v>114</v>
      </c>
      <c r="F188" s="27" t="s">
        <v>897</v>
      </c>
      <c r="G188" s="29" t="s">
        <v>184</v>
      </c>
      <c r="H188" s="29"/>
      <c r="I188" s="28"/>
      <c r="J188" s="28"/>
    </row>
    <row r="189" spans="1:26" ht="15.75" customHeight="1">
      <c r="A189" s="40" t="s">
        <v>1027</v>
      </c>
      <c r="B189" s="24" t="s">
        <v>1028</v>
      </c>
      <c r="C189" s="25">
        <v>43587</v>
      </c>
      <c r="D189" s="25">
        <v>43700</v>
      </c>
      <c r="E189" s="29">
        <f t="shared" si="2"/>
        <v>113</v>
      </c>
      <c r="F189" s="27" t="s">
        <v>0</v>
      </c>
      <c r="G189" s="29"/>
      <c r="H189" s="29"/>
      <c r="I189" s="28"/>
      <c r="J189" s="28"/>
    </row>
    <row r="190" spans="1:26" ht="15.75" customHeight="1">
      <c r="A190" s="28" t="s">
        <v>1213</v>
      </c>
      <c r="B190" s="28" t="s">
        <v>1214</v>
      </c>
      <c r="C190" s="25">
        <v>43980</v>
      </c>
      <c r="D190" s="25">
        <v>44093</v>
      </c>
      <c r="E190" s="29">
        <f t="shared" si="2"/>
        <v>113</v>
      </c>
      <c r="F190" s="27" t="s">
        <v>0</v>
      </c>
      <c r="G190" s="29"/>
      <c r="H190" s="29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>
      <c r="A191" s="28" t="s">
        <v>650</v>
      </c>
      <c r="B191" s="24" t="s">
        <v>651</v>
      </c>
      <c r="C191" s="25">
        <v>43414</v>
      </c>
      <c r="D191" s="25">
        <v>43526</v>
      </c>
      <c r="E191" s="27">
        <f t="shared" si="2"/>
        <v>112</v>
      </c>
      <c r="F191" s="27" t="s">
        <v>0</v>
      </c>
      <c r="G191" s="29" t="s">
        <v>401</v>
      </c>
      <c r="H191" s="32"/>
      <c r="I191" s="28"/>
      <c r="J191" s="28"/>
    </row>
    <row r="192" spans="1:26" ht="15.75" customHeight="1">
      <c r="A192" s="28" t="s">
        <v>1656</v>
      </c>
      <c r="B192" s="28" t="s">
        <v>1657</v>
      </c>
      <c r="C192" s="25">
        <v>44016</v>
      </c>
      <c r="D192" s="26">
        <v>44128</v>
      </c>
      <c r="E192" s="27">
        <f t="shared" si="2"/>
        <v>112</v>
      </c>
      <c r="F192" s="29" t="s">
        <v>106</v>
      </c>
      <c r="G192" s="29"/>
      <c r="H192" s="29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>
      <c r="A193" s="40" t="s">
        <v>1003</v>
      </c>
      <c r="B193" s="24" t="s">
        <v>1004</v>
      </c>
      <c r="C193" s="25">
        <v>43579</v>
      </c>
      <c r="D193" s="25">
        <v>43689</v>
      </c>
      <c r="E193" s="29">
        <f t="shared" ref="E193:E256" si="3">D193-C193</f>
        <v>110</v>
      </c>
      <c r="F193" s="27" t="s">
        <v>0</v>
      </c>
      <c r="G193" s="29" t="s">
        <v>7</v>
      </c>
      <c r="H193" s="32" t="s">
        <v>714</v>
      </c>
      <c r="I193" s="28"/>
      <c r="J193" s="28"/>
    </row>
    <row r="194" spans="1:26" ht="15.75" customHeight="1">
      <c r="A194" s="40" t="s">
        <v>1171</v>
      </c>
      <c r="B194" s="24" t="s">
        <v>1172</v>
      </c>
      <c r="C194" s="25">
        <v>43696</v>
      </c>
      <c r="D194" s="25">
        <v>43806</v>
      </c>
      <c r="E194" s="29">
        <f t="shared" si="3"/>
        <v>110</v>
      </c>
      <c r="F194" s="41" t="s">
        <v>1173</v>
      </c>
      <c r="G194" s="29"/>
      <c r="H194" s="29"/>
      <c r="I194" s="28"/>
      <c r="J194" s="28"/>
    </row>
    <row r="195" spans="1:26" ht="15.75" customHeight="1">
      <c r="A195" s="23" t="s">
        <v>860</v>
      </c>
      <c r="B195" s="36" t="s">
        <v>861</v>
      </c>
      <c r="C195" s="25">
        <v>43463</v>
      </c>
      <c r="D195" s="25">
        <v>43572</v>
      </c>
      <c r="E195" s="29">
        <f t="shared" si="3"/>
        <v>109</v>
      </c>
      <c r="F195" s="27" t="s">
        <v>0</v>
      </c>
      <c r="G195" s="29" t="s">
        <v>1</v>
      </c>
      <c r="H195" s="29"/>
      <c r="I195" s="28"/>
      <c r="J195" s="38" t="s">
        <v>862</v>
      </c>
    </row>
    <row r="196" spans="1:26" ht="15.75" customHeight="1">
      <c r="A196" s="28" t="s">
        <v>970</v>
      </c>
      <c r="B196" s="24" t="s">
        <v>970</v>
      </c>
      <c r="C196" s="25">
        <v>43548</v>
      </c>
      <c r="D196" s="25">
        <v>43657</v>
      </c>
      <c r="E196" s="29">
        <f t="shared" si="3"/>
        <v>109</v>
      </c>
      <c r="F196" s="32" t="s">
        <v>898</v>
      </c>
      <c r="G196" s="29" t="s">
        <v>410</v>
      </c>
      <c r="H196" s="29"/>
      <c r="I196" s="28"/>
      <c r="J196" s="28"/>
    </row>
    <row r="197" spans="1:26" ht="15.75" customHeight="1">
      <c r="A197" s="40" t="s">
        <v>1121</v>
      </c>
      <c r="B197" s="24" t="s">
        <v>1122</v>
      </c>
      <c r="C197" s="25">
        <v>43651</v>
      </c>
      <c r="D197" s="25">
        <v>43760</v>
      </c>
      <c r="E197" s="29">
        <f t="shared" si="3"/>
        <v>109</v>
      </c>
      <c r="F197" s="27" t="s">
        <v>0</v>
      </c>
      <c r="G197" s="29" t="s">
        <v>1</v>
      </c>
      <c r="H197" s="29"/>
      <c r="I197" s="28"/>
      <c r="J197" s="28"/>
    </row>
    <row r="198" spans="1:26" ht="15.75" customHeight="1">
      <c r="A198" s="40" t="s">
        <v>1001</v>
      </c>
      <c r="B198" s="28" t="s">
        <v>1002</v>
      </c>
      <c r="C198" s="25">
        <v>43753</v>
      </c>
      <c r="D198" s="25">
        <v>43862</v>
      </c>
      <c r="E198" s="29">
        <f t="shared" si="3"/>
        <v>109</v>
      </c>
      <c r="F198" s="27" t="s">
        <v>0</v>
      </c>
      <c r="G198" s="29"/>
      <c r="H198" s="29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>
      <c r="A199" s="40" t="s">
        <v>1226</v>
      </c>
      <c r="B199" s="37" t="s">
        <v>1227</v>
      </c>
      <c r="C199" s="25">
        <v>43737</v>
      </c>
      <c r="D199" s="25">
        <v>43845</v>
      </c>
      <c r="E199" s="42">
        <f t="shared" si="3"/>
        <v>108</v>
      </c>
      <c r="F199" s="27" t="s">
        <v>1228</v>
      </c>
    </row>
    <row r="200" spans="1:26" ht="15.75" customHeight="1">
      <c r="A200" s="28" t="s">
        <v>1193</v>
      </c>
      <c r="B200" s="28" t="s">
        <v>1193</v>
      </c>
      <c r="C200" s="25">
        <v>43706</v>
      </c>
      <c r="D200" s="25">
        <v>43813</v>
      </c>
      <c r="E200" s="29">
        <f t="shared" si="3"/>
        <v>107</v>
      </c>
      <c r="F200" s="27" t="s">
        <v>0</v>
      </c>
      <c r="G200" s="29" t="s">
        <v>1</v>
      </c>
      <c r="H200" s="29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>
      <c r="A201" s="23" t="s">
        <v>808</v>
      </c>
      <c r="B201" s="24" t="s">
        <v>809</v>
      </c>
      <c r="C201" s="25">
        <v>43434</v>
      </c>
      <c r="D201" s="25">
        <v>43540</v>
      </c>
      <c r="E201" s="29">
        <f t="shared" si="3"/>
        <v>106</v>
      </c>
      <c r="F201" s="27" t="s">
        <v>0</v>
      </c>
      <c r="G201" s="29"/>
      <c r="H201" s="29"/>
      <c r="I201" s="28"/>
      <c r="J201" s="28"/>
    </row>
    <row r="202" spans="1:26" ht="15.75" customHeight="1">
      <c r="A202" s="28" t="s">
        <v>1680</v>
      </c>
      <c r="B202" s="28" t="s">
        <v>1681</v>
      </c>
      <c r="C202" s="25">
        <v>44048</v>
      </c>
      <c r="D202" s="26">
        <v>44154</v>
      </c>
      <c r="E202" s="27">
        <f t="shared" si="3"/>
        <v>106</v>
      </c>
      <c r="F202" s="27" t="s">
        <v>0</v>
      </c>
      <c r="G202" s="29" t="s">
        <v>1682</v>
      </c>
      <c r="H202" s="29" t="s">
        <v>293</v>
      </c>
      <c r="I202" s="28"/>
      <c r="J202" s="28"/>
      <c r="K202" s="28" t="s">
        <v>1683</v>
      </c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>
      <c r="A203" s="28" t="s">
        <v>1400</v>
      </c>
      <c r="B203" s="28" t="s">
        <v>1401</v>
      </c>
      <c r="C203" s="25">
        <v>43834</v>
      </c>
      <c r="D203" s="26">
        <v>43939</v>
      </c>
      <c r="E203" s="27">
        <f t="shared" si="3"/>
        <v>105</v>
      </c>
      <c r="F203" s="27" t="s">
        <v>0</v>
      </c>
      <c r="G203" s="29"/>
      <c r="H203" s="29"/>
      <c r="I203" s="28"/>
      <c r="J203" s="38" t="s">
        <v>1402</v>
      </c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>
      <c r="A204" s="40" t="s">
        <v>1343</v>
      </c>
      <c r="B204" s="28" t="s">
        <v>1344</v>
      </c>
      <c r="C204" s="25">
        <v>44002</v>
      </c>
      <c r="D204" s="26">
        <v>44107</v>
      </c>
      <c r="E204" s="29">
        <f t="shared" si="3"/>
        <v>105</v>
      </c>
      <c r="F204" s="27" t="s">
        <v>0</v>
      </c>
      <c r="G204" s="29"/>
      <c r="H204" s="29"/>
      <c r="I204" s="28"/>
      <c r="J204" s="38" t="s">
        <v>1345</v>
      </c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>
      <c r="A205" s="44" t="s">
        <v>1115</v>
      </c>
      <c r="B205" s="24" t="s">
        <v>1116</v>
      </c>
      <c r="C205" s="25">
        <v>43646</v>
      </c>
      <c r="D205" s="25">
        <v>43750</v>
      </c>
      <c r="E205" s="29">
        <f t="shared" si="3"/>
        <v>104</v>
      </c>
      <c r="F205" s="50" t="s">
        <v>1117</v>
      </c>
      <c r="G205" s="29"/>
      <c r="H205" s="29"/>
      <c r="I205" s="28"/>
      <c r="J205" s="28"/>
    </row>
    <row r="206" spans="1:26" ht="15.75" customHeight="1">
      <c r="A206" s="28" t="s">
        <v>1176</v>
      </c>
      <c r="B206" s="24" t="s">
        <v>1177</v>
      </c>
      <c r="C206" s="25">
        <v>43702</v>
      </c>
      <c r="D206" s="25">
        <v>43806</v>
      </c>
      <c r="E206" s="29">
        <f t="shared" si="3"/>
        <v>104</v>
      </c>
      <c r="F206" s="27" t="s">
        <v>0</v>
      </c>
      <c r="G206" s="29" t="s">
        <v>201</v>
      </c>
      <c r="H206" s="29"/>
      <c r="I206" s="28"/>
      <c r="J206" s="28"/>
    </row>
    <row r="207" spans="1:26" ht="15.75" customHeight="1">
      <c r="A207" s="28" t="s">
        <v>1176</v>
      </c>
      <c r="B207" s="24" t="s">
        <v>1177</v>
      </c>
      <c r="C207" s="25">
        <v>43830</v>
      </c>
      <c r="D207" s="25">
        <v>43933</v>
      </c>
      <c r="E207" s="29">
        <f t="shared" si="3"/>
        <v>103</v>
      </c>
      <c r="F207" s="27" t="s">
        <v>0</v>
      </c>
      <c r="G207" s="29" t="s">
        <v>37</v>
      </c>
      <c r="H207" s="29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>
      <c r="A208" s="37" t="s">
        <v>1246</v>
      </c>
      <c r="B208" s="37" t="s">
        <v>1247</v>
      </c>
      <c r="C208" s="25">
        <v>43866</v>
      </c>
      <c r="D208" s="26">
        <v>43969</v>
      </c>
      <c r="E208" s="27">
        <f t="shared" si="3"/>
        <v>103</v>
      </c>
      <c r="F208" s="27" t="s">
        <v>0</v>
      </c>
      <c r="G208" s="29"/>
      <c r="H208" s="29"/>
      <c r="I208" s="28"/>
      <c r="J208" s="38" t="s">
        <v>1248</v>
      </c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>
      <c r="A209" s="28" t="s">
        <v>1650</v>
      </c>
      <c r="B209" s="28" t="s">
        <v>1651</v>
      </c>
      <c r="C209" s="25">
        <v>44025</v>
      </c>
      <c r="D209" s="26">
        <v>44128</v>
      </c>
      <c r="E209" s="27">
        <f t="shared" si="3"/>
        <v>103</v>
      </c>
      <c r="F209" s="27" t="s">
        <v>1641</v>
      </c>
      <c r="G209" s="29"/>
      <c r="H209" s="29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>
      <c r="A210" s="28" t="s">
        <v>1664</v>
      </c>
      <c r="B210" s="28" t="s">
        <v>1665</v>
      </c>
      <c r="C210" s="25">
        <v>44032</v>
      </c>
      <c r="D210" s="25">
        <v>44135</v>
      </c>
      <c r="E210" s="27">
        <f t="shared" si="3"/>
        <v>103</v>
      </c>
      <c r="F210" s="27" t="s">
        <v>1430</v>
      </c>
      <c r="G210" s="29"/>
      <c r="H210" s="29"/>
      <c r="I210" s="28"/>
      <c r="J210" s="28"/>
      <c r="K210" s="28" t="s">
        <v>1666</v>
      </c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>
      <c r="A211" s="23" t="s">
        <v>842</v>
      </c>
      <c r="B211" s="24" t="s">
        <v>856</v>
      </c>
      <c r="C211" s="25">
        <v>43469</v>
      </c>
      <c r="D211" s="25">
        <v>43571</v>
      </c>
      <c r="E211" s="29">
        <f t="shared" si="3"/>
        <v>102</v>
      </c>
      <c r="F211" s="27" t="s">
        <v>764</v>
      </c>
      <c r="G211" s="29" t="s">
        <v>857</v>
      </c>
      <c r="H211" s="29"/>
      <c r="I211" s="28"/>
      <c r="J211" s="28"/>
    </row>
    <row r="212" spans="1:26" ht="15.75" customHeight="1">
      <c r="A212" s="28" t="s">
        <v>1647</v>
      </c>
      <c r="B212" s="28" t="s">
        <v>1648</v>
      </c>
      <c r="C212" s="25">
        <v>44024</v>
      </c>
      <c r="D212" s="26">
        <v>44126</v>
      </c>
      <c r="E212" s="27">
        <f t="shared" si="3"/>
        <v>102</v>
      </c>
      <c r="F212" s="27" t="s">
        <v>0</v>
      </c>
      <c r="G212" s="29"/>
      <c r="H212" s="29"/>
      <c r="I212" s="28"/>
      <c r="J212" s="28"/>
      <c r="K212" s="59" t="s">
        <v>1649</v>
      </c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>
      <c r="A213" s="40" t="s">
        <v>1365</v>
      </c>
      <c r="B213" s="28" t="s">
        <v>1366</v>
      </c>
      <c r="C213" s="25">
        <v>43827</v>
      </c>
      <c r="D213" s="25">
        <v>43928</v>
      </c>
      <c r="E213" s="29">
        <f t="shared" si="3"/>
        <v>101</v>
      </c>
      <c r="F213" s="29" t="s">
        <v>1367</v>
      </c>
      <c r="G213" s="29" t="s">
        <v>37</v>
      </c>
      <c r="H213" s="29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>
      <c r="A214" s="28" t="s">
        <v>1558</v>
      </c>
      <c r="B214" s="28" t="s">
        <v>1559</v>
      </c>
      <c r="C214" s="25">
        <v>43929</v>
      </c>
      <c r="D214" s="26">
        <v>44030</v>
      </c>
      <c r="E214" s="27">
        <f t="shared" si="3"/>
        <v>101</v>
      </c>
      <c r="F214" s="27" t="s">
        <v>1560</v>
      </c>
      <c r="G214" s="29" t="s">
        <v>37</v>
      </c>
      <c r="H214" s="29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>
      <c r="A215" s="28" t="s">
        <v>1146</v>
      </c>
      <c r="B215" s="24" t="s">
        <v>1151</v>
      </c>
      <c r="C215" s="25">
        <v>43690</v>
      </c>
      <c r="D215" s="25">
        <v>43790</v>
      </c>
      <c r="E215" s="29">
        <f t="shared" si="3"/>
        <v>100</v>
      </c>
      <c r="F215" s="27" t="s">
        <v>0</v>
      </c>
      <c r="G215" s="29" t="s">
        <v>57</v>
      </c>
      <c r="H215" s="29"/>
      <c r="I215" s="28"/>
      <c r="J215" s="28"/>
    </row>
    <row r="216" spans="1:26" ht="15.75" customHeight="1">
      <c r="A216" s="28" t="s">
        <v>1613</v>
      </c>
      <c r="B216" s="28" t="s">
        <v>1614</v>
      </c>
      <c r="C216" s="25">
        <v>43986</v>
      </c>
      <c r="D216" s="26">
        <v>44086</v>
      </c>
      <c r="E216" s="27">
        <f t="shared" si="3"/>
        <v>100</v>
      </c>
      <c r="F216" s="27" t="s">
        <v>55</v>
      </c>
      <c r="G216" s="29"/>
      <c r="H216" s="29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>
      <c r="A217" s="28" t="s">
        <v>1216</v>
      </c>
      <c r="B217" s="28" t="s">
        <v>1217</v>
      </c>
      <c r="C217" s="25">
        <v>43834</v>
      </c>
      <c r="D217" s="25">
        <v>43933</v>
      </c>
      <c r="E217" s="29">
        <f t="shared" si="3"/>
        <v>99</v>
      </c>
      <c r="F217" s="29" t="s">
        <v>1243</v>
      </c>
      <c r="G217" s="29" t="s">
        <v>1218</v>
      </c>
      <c r="H217" s="29"/>
      <c r="I217" s="28"/>
      <c r="J217" s="38" t="s">
        <v>1380</v>
      </c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>
      <c r="A218" s="28" t="s">
        <v>1262</v>
      </c>
      <c r="B218" s="28" t="s">
        <v>1350</v>
      </c>
      <c r="C218" s="25">
        <v>43827</v>
      </c>
      <c r="D218" s="25">
        <v>43925</v>
      </c>
      <c r="E218" s="29">
        <f t="shared" si="3"/>
        <v>98</v>
      </c>
      <c r="F218" s="27" t="s">
        <v>1061</v>
      </c>
      <c r="G218" s="29" t="s">
        <v>1</v>
      </c>
      <c r="H218" s="29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>
      <c r="A219" s="28" t="s">
        <v>728</v>
      </c>
      <c r="B219" s="24" t="s">
        <v>729</v>
      </c>
      <c r="C219" s="25">
        <v>43364</v>
      </c>
      <c r="D219" s="25">
        <v>43461</v>
      </c>
      <c r="E219" s="27">
        <f t="shared" si="3"/>
        <v>97</v>
      </c>
      <c r="F219" s="27" t="s">
        <v>0</v>
      </c>
      <c r="G219" s="29" t="s">
        <v>37</v>
      </c>
      <c r="H219" s="3"/>
      <c r="I219" s="1"/>
      <c r="J219" s="1"/>
    </row>
    <row r="220" spans="1:26" ht="15.75" customHeight="1">
      <c r="A220" s="40" t="s">
        <v>1251</v>
      </c>
      <c r="B220" s="28" t="s">
        <v>1312</v>
      </c>
      <c r="C220" s="25">
        <v>43807</v>
      </c>
      <c r="D220" s="25">
        <v>43904</v>
      </c>
      <c r="E220" s="27">
        <f t="shared" si="3"/>
        <v>97</v>
      </c>
      <c r="F220" s="27" t="s">
        <v>0</v>
      </c>
      <c r="G220" s="29" t="s">
        <v>37</v>
      </c>
      <c r="H220" s="29"/>
      <c r="I220" s="28"/>
      <c r="J220" s="38" t="s">
        <v>1313</v>
      </c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>
      <c r="A221" s="28" t="s">
        <v>265</v>
      </c>
      <c r="B221" s="28" t="s">
        <v>266</v>
      </c>
      <c r="C221" s="25">
        <v>43906</v>
      </c>
      <c r="D221" s="26">
        <v>44003</v>
      </c>
      <c r="E221" s="27">
        <f t="shared" si="3"/>
        <v>97</v>
      </c>
      <c r="F221" s="29" t="s">
        <v>1518</v>
      </c>
      <c r="G221" s="29" t="s">
        <v>37</v>
      </c>
      <c r="H221" s="29"/>
      <c r="I221" s="28"/>
      <c r="J221" s="38" t="s">
        <v>267</v>
      </c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>
      <c r="A222" s="40" t="s">
        <v>1545</v>
      </c>
      <c r="B222" s="28" t="s">
        <v>1546</v>
      </c>
      <c r="C222" s="25">
        <v>43920</v>
      </c>
      <c r="D222" s="26">
        <v>44017</v>
      </c>
      <c r="E222" s="29">
        <f t="shared" si="3"/>
        <v>97</v>
      </c>
      <c r="F222" s="32" t="s">
        <v>134</v>
      </c>
      <c r="G222" s="29" t="s">
        <v>37</v>
      </c>
      <c r="H222" s="29"/>
      <c r="I222" s="28"/>
      <c r="J222" s="38" t="s">
        <v>1548</v>
      </c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>
      <c r="A223" s="28" t="s">
        <v>1388</v>
      </c>
      <c r="B223" s="28" t="s">
        <v>1389</v>
      </c>
      <c r="C223" s="25">
        <v>43841</v>
      </c>
      <c r="D223" s="26">
        <v>43937</v>
      </c>
      <c r="E223" s="27">
        <f t="shared" si="3"/>
        <v>96</v>
      </c>
      <c r="F223" s="27" t="s">
        <v>0</v>
      </c>
      <c r="G223" s="29" t="s">
        <v>45</v>
      </c>
      <c r="H223" s="29"/>
      <c r="I223" s="28"/>
      <c r="J223" s="38" t="s">
        <v>1390</v>
      </c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>
      <c r="A224" s="28" t="s">
        <v>767</v>
      </c>
      <c r="B224" s="24" t="s">
        <v>723</v>
      </c>
      <c r="C224" s="25">
        <v>43436</v>
      </c>
      <c r="D224" s="25">
        <v>43531</v>
      </c>
      <c r="E224" s="29">
        <f t="shared" si="3"/>
        <v>95</v>
      </c>
      <c r="F224" s="27" t="s">
        <v>791</v>
      </c>
      <c r="G224" s="29"/>
      <c r="H224" s="29"/>
      <c r="I224" s="28"/>
      <c r="J224" s="38" t="s">
        <v>792</v>
      </c>
    </row>
    <row r="225" spans="1:26" ht="15.75" customHeight="1">
      <c r="A225" s="28" t="s">
        <v>1525</v>
      </c>
      <c r="B225" s="28" t="s">
        <v>1526</v>
      </c>
      <c r="C225" s="25">
        <v>43913</v>
      </c>
      <c r="D225" s="26">
        <v>44008</v>
      </c>
      <c r="E225" s="27">
        <f t="shared" si="3"/>
        <v>95</v>
      </c>
      <c r="F225" s="29" t="s">
        <v>1527</v>
      </c>
      <c r="G225" s="29"/>
      <c r="H225" s="29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>
      <c r="A226" s="23" t="s">
        <v>770</v>
      </c>
      <c r="B226" s="24" t="s">
        <v>771</v>
      </c>
      <c r="C226" s="25">
        <v>43423</v>
      </c>
      <c r="D226" s="25">
        <v>43517</v>
      </c>
      <c r="E226" s="29">
        <f t="shared" si="3"/>
        <v>94</v>
      </c>
      <c r="F226" s="27" t="s">
        <v>0</v>
      </c>
      <c r="H226" s="29" t="s">
        <v>772</v>
      </c>
      <c r="I226" s="28"/>
      <c r="J226" s="28"/>
    </row>
    <row r="227" spans="1:26" ht="15.75" customHeight="1">
      <c r="A227" s="40" t="s">
        <v>1420</v>
      </c>
      <c r="B227" s="28" t="s">
        <v>1421</v>
      </c>
      <c r="C227" s="25">
        <v>43855</v>
      </c>
      <c r="D227" s="26">
        <v>43949</v>
      </c>
      <c r="E227" s="27">
        <f t="shared" si="3"/>
        <v>94</v>
      </c>
      <c r="F227" s="41" t="s">
        <v>55</v>
      </c>
      <c r="G227" s="29"/>
      <c r="H227" s="29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>
      <c r="A228" s="28" t="s">
        <v>552</v>
      </c>
      <c r="B228" s="24" t="s">
        <v>957</v>
      </c>
      <c r="C228" s="25">
        <v>43545</v>
      </c>
      <c r="D228" s="25">
        <v>43638</v>
      </c>
      <c r="E228" s="29">
        <f t="shared" si="3"/>
        <v>93</v>
      </c>
      <c r="F228" s="27" t="s">
        <v>0</v>
      </c>
      <c r="G228" s="29"/>
      <c r="H228" s="29"/>
      <c r="I228" s="28"/>
      <c r="J228" s="28"/>
    </row>
    <row r="229" spans="1:26" ht="15.75" customHeight="1">
      <c r="A229" s="40" t="s">
        <v>1171</v>
      </c>
      <c r="B229" s="24" t="s">
        <v>1172</v>
      </c>
      <c r="C229" s="25">
        <v>43839</v>
      </c>
      <c r="D229" s="25">
        <v>43932</v>
      </c>
      <c r="E229" s="29">
        <f t="shared" si="3"/>
        <v>93</v>
      </c>
      <c r="F229" s="27" t="s">
        <v>0</v>
      </c>
      <c r="G229" s="29" t="s">
        <v>1</v>
      </c>
      <c r="H229" s="29"/>
      <c r="I229" s="28"/>
      <c r="J229" s="38" t="s">
        <v>1373</v>
      </c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>
      <c r="A230" s="28" t="s">
        <v>1009</v>
      </c>
      <c r="B230" s="24" t="s">
        <v>1010</v>
      </c>
      <c r="C230" s="25">
        <v>43602</v>
      </c>
      <c r="D230" s="25">
        <v>43694</v>
      </c>
      <c r="E230" s="29">
        <f t="shared" si="3"/>
        <v>92</v>
      </c>
      <c r="F230" s="27" t="s">
        <v>0</v>
      </c>
      <c r="G230" s="29"/>
      <c r="H230" s="29" t="s">
        <v>1011</v>
      </c>
      <c r="I230" s="28"/>
      <c r="J230" s="28"/>
    </row>
    <row r="231" spans="1:26" ht="15.75" customHeight="1">
      <c r="A231" s="28" t="s">
        <v>29</v>
      </c>
      <c r="B231" s="24" t="s">
        <v>763</v>
      </c>
      <c r="C231" s="25">
        <v>43840</v>
      </c>
      <c r="D231" s="25">
        <v>43932</v>
      </c>
      <c r="E231" s="29">
        <f t="shared" si="3"/>
        <v>92</v>
      </c>
      <c r="F231" s="27" t="s">
        <v>0</v>
      </c>
      <c r="G231" s="29" t="s">
        <v>37</v>
      </c>
      <c r="H231" s="29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>
      <c r="A232" s="40" t="s">
        <v>134</v>
      </c>
      <c r="B232" s="28" t="s">
        <v>135</v>
      </c>
      <c r="C232" s="25">
        <v>43867</v>
      </c>
      <c r="D232" s="25">
        <v>43959</v>
      </c>
      <c r="E232" s="27">
        <f t="shared" si="3"/>
        <v>92</v>
      </c>
      <c r="F232" s="41" t="s">
        <v>89</v>
      </c>
      <c r="G232" s="29"/>
      <c r="H232" s="29"/>
      <c r="I232" s="28"/>
      <c r="J232" s="38" t="s">
        <v>136</v>
      </c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>
      <c r="A233" s="23" t="s">
        <v>804</v>
      </c>
      <c r="B233" s="24" t="s">
        <v>805</v>
      </c>
      <c r="C233" s="25">
        <v>43448</v>
      </c>
      <c r="D233" s="25">
        <v>43539</v>
      </c>
      <c r="E233" s="29">
        <f t="shared" si="3"/>
        <v>91</v>
      </c>
      <c r="F233" s="29" t="s">
        <v>791</v>
      </c>
      <c r="G233" s="29" t="s">
        <v>37</v>
      </c>
      <c r="H233" s="29"/>
      <c r="I233" s="28"/>
      <c r="J233" s="28"/>
    </row>
    <row r="234" spans="1:26" ht="15.75" customHeight="1">
      <c r="A234" s="23" t="s">
        <v>864</v>
      </c>
      <c r="B234" s="24" t="s">
        <v>865</v>
      </c>
      <c r="C234" s="25">
        <v>43484</v>
      </c>
      <c r="D234" s="25">
        <v>43574</v>
      </c>
      <c r="E234" s="29">
        <f t="shared" si="3"/>
        <v>90</v>
      </c>
      <c r="F234" s="39" t="s">
        <v>842</v>
      </c>
      <c r="G234" s="29" t="s">
        <v>1</v>
      </c>
      <c r="H234" s="29"/>
      <c r="I234" s="28"/>
      <c r="J234" s="28"/>
    </row>
    <row r="235" spans="1:26" ht="15.75" customHeight="1">
      <c r="A235" s="40" t="s">
        <v>983</v>
      </c>
      <c r="B235" s="24" t="s">
        <v>984</v>
      </c>
      <c r="C235" s="25">
        <v>43576</v>
      </c>
      <c r="D235" s="25">
        <v>43666</v>
      </c>
      <c r="E235" s="29">
        <f t="shared" si="3"/>
        <v>90</v>
      </c>
      <c r="F235" s="27" t="s">
        <v>0</v>
      </c>
      <c r="G235" s="29" t="s">
        <v>1</v>
      </c>
      <c r="H235" s="29"/>
      <c r="I235" s="28"/>
      <c r="J235" s="28"/>
    </row>
    <row r="236" spans="1:26" ht="15.75" customHeight="1">
      <c r="A236" s="28" t="s">
        <v>717</v>
      </c>
      <c r="B236" s="24" t="s">
        <v>718</v>
      </c>
      <c r="C236" s="25">
        <v>43345</v>
      </c>
      <c r="D236" s="25">
        <v>43432</v>
      </c>
      <c r="E236" s="27">
        <f t="shared" si="3"/>
        <v>87</v>
      </c>
      <c r="F236" s="29"/>
      <c r="G236" s="28"/>
      <c r="H236" s="3"/>
      <c r="I236" s="1"/>
      <c r="J236" s="1"/>
    </row>
    <row r="237" spans="1:26" ht="15.75" customHeight="1">
      <c r="A237" s="44" t="s">
        <v>1161</v>
      </c>
      <c r="B237" s="36" t="s">
        <v>1161</v>
      </c>
      <c r="C237" s="25">
        <v>43712</v>
      </c>
      <c r="D237" s="25">
        <v>43799</v>
      </c>
      <c r="E237" s="29">
        <f t="shared" si="3"/>
        <v>87</v>
      </c>
      <c r="F237" s="27" t="s">
        <v>0</v>
      </c>
      <c r="G237" s="29"/>
      <c r="H237" s="29"/>
      <c r="I237" s="28"/>
      <c r="J237" s="28"/>
    </row>
    <row r="238" spans="1:26" ht="15.75" customHeight="1">
      <c r="A238" s="37" t="s">
        <v>1045</v>
      </c>
      <c r="B238" s="36" t="s">
        <v>1045</v>
      </c>
      <c r="C238" s="25">
        <v>43622</v>
      </c>
      <c r="D238" s="25">
        <v>43708</v>
      </c>
      <c r="E238" s="29">
        <f t="shared" si="3"/>
        <v>86</v>
      </c>
      <c r="F238" s="32" t="s">
        <v>1046</v>
      </c>
      <c r="G238" s="29"/>
      <c r="H238" s="29"/>
      <c r="I238" s="28"/>
      <c r="J238" s="28"/>
    </row>
    <row r="239" spans="1:26" ht="15.75" customHeight="1">
      <c r="A239" s="44" t="s">
        <v>1036</v>
      </c>
      <c r="B239" s="37" t="s">
        <v>1037</v>
      </c>
      <c r="C239" s="25">
        <v>43846</v>
      </c>
      <c r="D239" s="25">
        <v>43932</v>
      </c>
      <c r="E239" s="29">
        <f t="shared" si="3"/>
        <v>86</v>
      </c>
      <c r="F239" s="27" t="s">
        <v>0</v>
      </c>
      <c r="G239" s="29"/>
      <c r="H239" s="29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>
      <c r="A240" s="40" t="s">
        <v>1258</v>
      </c>
      <c r="B240" s="28" t="s">
        <v>1259</v>
      </c>
      <c r="C240" s="25">
        <v>43903</v>
      </c>
      <c r="D240" s="25">
        <v>43989</v>
      </c>
      <c r="E240" s="29">
        <f t="shared" si="3"/>
        <v>86</v>
      </c>
      <c r="F240" s="29" t="s">
        <v>0</v>
      </c>
      <c r="G240" s="29"/>
      <c r="H240" s="29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>
      <c r="A241" s="28" t="s">
        <v>1511</v>
      </c>
      <c r="B241" s="28" t="s">
        <v>1512</v>
      </c>
      <c r="C241" s="25">
        <v>43912</v>
      </c>
      <c r="D241" s="26">
        <v>43997</v>
      </c>
      <c r="E241" s="27">
        <f t="shared" si="3"/>
        <v>85</v>
      </c>
      <c r="F241" s="27" t="s">
        <v>89</v>
      </c>
      <c r="G241" s="29" t="s">
        <v>37</v>
      </c>
      <c r="H241" s="29" t="s">
        <v>1065</v>
      </c>
      <c r="I241" s="28"/>
      <c r="J241" s="38" t="s">
        <v>1513</v>
      </c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>
      <c r="A242" s="40" t="s">
        <v>1405</v>
      </c>
      <c r="B242" s="28" t="s">
        <v>1406</v>
      </c>
      <c r="C242" s="25">
        <v>43859</v>
      </c>
      <c r="D242" s="26">
        <v>43943</v>
      </c>
      <c r="E242" s="27">
        <f t="shared" si="3"/>
        <v>84</v>
      </c>
      <c r="F242" s="27" t="s">
        <v>1101</v>
      </c>
      <c r="G242" s="29" t="s">
        <v>1</v>
      </c>
      <c r="H242" s="29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>
      <c r="A243" s="28" t="s">
        <v>1243</v>
      </c>
      <c r="B243" s="28" t="s">
        <v>1244</v>
      </c>
      <c r="C243" s="25">
        <v>43876</v>
      </c>
      <c r="D243" s="25">
        <v>43960</v>
      </c>
      <c r="E243" s="29">
        <f t="shared" si="3"/>
        <v>84</v>
      </c>
      <c r="F243" s="41" t="s">
        <v>1131</v>
      </c>
      <c r="G243" s="29" t="s">
        <v>1</v>
      </c>
      <c r="H243" s="29"/>
      <c r="I243" s="28"/>
      <c r="J243" s="38" t="s">
        <v>1245</v>
      </c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>
      <c r="A244" s="40" t="s">
        <v>925</v>
      </c>
      <c r="B244" s="24" t="s">
        <v>926</v>
      </c>
      <c r="C244" s="25">
        <v>43527</v>
      </c>
      <c r="D244" s="25">
        <v>43610</v>
      </c>
      <c r="E244" s="29">
        <f t="shared" si="3"/>
        <v>83</v>
      </c>
      <c r="F244" s="27" t="s">
        <v>18</v>
      </c>
      <c r="G244" s="3"/>
      <c r="H244" s="3"/>
      <c r="I244" s="1"/>
      <c r="J244" s="1"/>
    </row>
    <row r="245" spans="1:26" ht="15.75" customHeight="1">
      <c r="A245" s="40" t="s">
        <v>1041</v>
      </c>
      <c r="B245" s="24" t="s">
        <v>1042</v>
      </c>
      <c r="C245" s="25">
        <v>43620</v>
      </c>
      <c r="D245" s="25">
        <v>43703</v>
      </c>
      <c r="E245" s="29">
        <f t="shared" si="3"/>
        <v>83</v>
      </c>
      <c r="F245" s="29" t="s">
        <v>1007</v>
      </c>
      <c r="G245" s="29" t="s">
        <v>1</v>
      </c>
      <c r="H245" s="29"/>
      <c r="I245" s="28"/>
      <c r="J245" s="28"/>
    </row>
    <row r="246" spans="1:26" ht="15.75" customHeight="1">
      <c r="A246" s="40" t="s">
        <v>1255</v>
      </c>
      <c r="B246" s="40" t="s">
        <v>1255</v>
      </c>
      <c r="C246" s="25">
        <v>43786</v>
      </c>
      <c r="D246" s="25">
        <v>43869</v>
      </c>
      <c r="E246" s="29">
        <f t="shared" si="3"/>
        <v>83</v>
      </c>
      <c r="F246" s="27" t="s">
        <v>65</v>
      </c>
      <c r="G246" s="29"/>
      <c r="H246" s="29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>
      <c r="A247" s="28" t="s">
        <v>854</v>
      </c>
      <c r="B247" s="24" t="s">
        <v>855</v>
      </c>
      <c r="C247" s="25">
        <v>43889</v>
      </c>
      <c r="D247" s="25">
        <v>43971</v>
      </c>
      <c r="E247" s="29">
        <f t="shared" si="3"/>
        <v>82</v>
      </c>
      <c r="F247" s="29" t="s">
        <v>0</v>
      </c>
      <c r="G247" s="29" t="s">
        <v>37</v>
      </c>
      <c r="H247" s="29"/>
      <c r="I247" s="28"/>
      <c r="J247" s="38" t="s">
        <v>1470</v>
      </c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>
      <c r="A248" s="28" t="s">
        <v>1481</v>
      </c>
      <c r="B248" s="28" t="s">
        <v>1482</v>
      </c>
      <c r="C248" s="25">
        <v>43899</v>
      </c>
      <c r="D248" s="25">
        <v>43981</v>
      </c>
      <c r="E248" s="27">
        <f t="shared" si="3"/>
        <v>82</v>
      </c>
      <c r="F248" s="29" t="s">
        <v>0</v>
      </c>
      <c r="G248" s="29"/>
      <c r="H248" s="29"/>
      <c r="I248" s="28"/>
      <c r="J248" s="38" t="s">
        <v>1483</v>
      </c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>
      <c r="A249" s="28" t="s">
        <v>848</v>
      </c>
      <c r="B249" s="28" t="s">
        <v>1534</v>
      </c>
      <c r="C249" s="25">
        <v>43934</v>
      </c>
      <c r="D249" s="26">
        <v>44016</v>
      </c>
      <c r="E249" s="27">
        <f t="shared" si="3"/>
        <v>82</v>
      </c>
      <c r="F249" s="27" t="s">
        <v>0</v>
      </c>
      <c r="G249" s="29"/>
      <c r="H249" s="29"/>
      <c r="I249" s="28"/>
      <c r="J249" s="38" t="s">
        <v>1535</v>
      </c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>
      <c r="A250" s="28" t="s">
        <v>1684</v>
      </c>
      <c r="B250" s="28" t="s">
        <v>1685</v>
      </c>
      <c r="C250" s="25">
        <v>44073</v>
      </c>
      <c r="D250" s="26">
        <v>44155</v>
      </c>
      <c r="E250" s="27">
        <f t="shared" si="3"/>
        <v>82</v>
      </c>
      <c r="F250" s="27" t="s">
        <v>89</v>
      </c>
      <c r="G250" s="29"/>
      <c r="H250" s="29"/>
      <c r="I250" s="28"/>
      <c r="J250" s="28"/>
      <c r="K250" s="28" t="s">
        <v>1686</v>
      </c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>
      <c r="A251" s="28" t="s">
        <v>1025</v>
      </c>
      <c r="B251" s="24" t="s">
        <v>1026</v>
      </c>
      <c r="C251" s="25">
        <v>43618</v>
      </c>
      <c r="D251" s="25">
        <v>43699</v>
      </c>
      <c r="E251" s="29">
        <f t="shared" si="3"/>
        <v>81</v>
      </c>
      <c r="F251" s="27" t="s">
        <v>21</v>
      </c>
      <c r="G251" s="29"/>
      <c r="H251" s="29"/>
      <c r="I251" s="28"/>
      <c r="J251" s="28"/>
    </row>
    <row r="252" spans="1:26" ht="15.75" customHeight="1">
      <c r="A252" s="40" t="s">
        <v>1343</v>
      </c>
      <c r="B252" s="28" t="s">
        <v>1344</v>
      </c>
      <c r="C252" s="25">
        <v>43843</v>
      </c>
      <c r="D252" s="26">
        <v>43924</v>
      </c>
      <c r="E252" s="27">
        <f t="shared" si="3"/>
        <v>81</v>
      </c>
      <c r="F252" s="27" t="s">
        <v>848</v>
      </c>
      <c r="G252" s="29"/>
      <c r="H252" s="29"/>
      <c r="I252" s="28"/>
      <c r="J252" s="38" t="s">
        <v>1345</v>
      </c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>
      <c r="A253" s="40" t="s">
        <v>1187</v>
      </c>
      <c r="B253" s="24" t="s">
        <v>1188</v>
      </c>
      <c r="C253" s="25">
        <v>43865</v>
      </c>
      <c r="D253" s="26">
        <v>43946</v>
      </c>
      <c r="E253" s="29">
        <f t="shared" si="3"/>
        <v>81</v>
      </c>
      <c r="F253" s="27" t="s">
        <v>0</v>
      </c>
      <c r="G253" s="29"/>
      <c r="H253" s="29"/>
      <c r="I253" s="28"/>
      <c r="J253" s="38" t="s">
        <v>1416</v>
      </c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>
      <c r="A254" s="23" t="s">
        <v>681</v>
      </c>
      <c r="B254" s="24" t="s">
        <v>682</v>
      </c>
      <c r="C254" s="25">
        <v>43442</v>
      </c>
      <c r="D254" s="25">
        <v>43522</v>
      </c>
      <c r="E254" s="29">
        <f t="shared" si="3"/>
        <v>80</v>
      </c>
      <c r="F254" s="27" t="s">
        <v>0</v>
      </c>
      <c r="G254" s="29" t="s">
        <v>1</v>
      </c>
      <c r="H254" s="29"/>
      <c r="I254" s="28"/>
      <c r="J254" s="38" t="s">
        <v>773</v>
      </c>
    </row>
    <row r="255" spans="1:26" ht="15.75" customHeight="1">
      <c r="A255" s="40" t="s">
        <v>1125</v>
      </c>
      <c r="B255" s="24" t="s">
        <v>1138</v>
      </c>
      <c r="C255" s="25">
        <v>43964</v>
      </c>
      <c r="D255" s="26">
        <v>44044</v>
      </c>
      <c r="E255" s="27">
        <f t="shared" si="3"/>
        <v>80</v>
      </c>
      <c r="F255" s="27" t="s">
        <v>0</v>
      </c>
      <c r="G255" s="29"/>
      <c r="H255" s="29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>
      <c r="A256" s="28" t="s">
        <v>1581</v>
      </c>
      <c r="B256" s="37">
        <v>457368837</v>
      </c>
      <c r="C256" s="25">
        <v>43971</v>
      </c>
      <c r="D256" s="26">
        <v>44051</v>
      </c>
      <c r="E256" s="29">
        <f t="shared" si="3"/>
        <v>80</v>
      </c>
      <c r="F256" s="27" t="s">
        <v>89</v>
      </c>
      <c r="G256" s="29"/>
      <c r="H256" s="29"/>
      <c r="I256" s="28"/>
      <c r="J256" s="38" t="s">
        <v>1583</v>
      </c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>
      <c r="A257" s="40" t="s">
        <v>1047</v>
      </c>
      <c r="B257" s="24" t="s">
        <v>1048</v>
      </c>
      <c r="C257" s="25">
        <v>43630</v>
      </c>
      <c r="D257" s="25">
        <v>43709</v>
      </c>
      <c r="E257" s="29">
        <f t="shared" ref="E257:E320" si="4">D257-C257</f>
        <v>79</v>
      </c>
      <c r="F257" s="27" t="s">
        <v>0</v>
      </c>
      <c r="G257" s="29"/>
      <c r="H257" s="29"/>
      <c r="I257" s="28"/>
      <c r="J257" s="28"/>
    </row>
    <row r="258" spans="1:26" ht="15.75" customHeight="1">
      <c r="A258" s="40" t="s">
        <v>1141</v>
      </c>
      <c r="B258" s="37" t="s">
        <v>1199</v>
      </c>
      <c r="C258" s="25">
        <v>43739</v>
      </c>
      <c r="D258" s="25">
        <v>43818</v>
      </c>
      <c r="E258" s="29">
        <f t="shared" si="4"/>
        <v>79</v>
      </c>
      <c r="F258" s="27" t="s">
        <v>0</v>
      </c>
      <c r="G258" s="29" t="s">
        <v>37</v>
      </c>
      <c r="H258" s="29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>
      <c r="A259" s="28" t="s">
        <v>1326</v>
      </c>
      <c r="B259" s="28" t="s">
        <v>1327</v>
      </c>
      <c r="C259" s="25">
        <v>43833</v>
      </c>
      <c r="D259" s="26">
        <v>43912</v>
      </c>
      <c r="E259" s="27">
        <f t="shared" si="4"/>
        <v>79</v>
      </c>
      <c r="F259" s="27" t="s">
        <v>0</v>
      </c>
      <c r="G259" s="29" t="s">
        <v>310</v>
      </c>
      <c r="H259" s="29"/>
      <c r="I259" s="28"/>
      <c r="J259" s="38" t="s">
        <v>1328</v>
      </c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>
      <c r="A260" s="40" t="s">
        <v>1422</v>
      </c>
      <c r="B260" s="28" t="s">
        <v>1423</v>
      </c>
      <c r="C260" s="25">
        <v>43870</v>
      </c>
      <c r="D260" s="26">
        <v>43949</v>
      </c>
      <c r="E260" s="27">
        <f t="shared" si="4"/>
        <v>79</v>
      </c>
      <c r="F260" s="27" t="s">
        <v>0</v>
      </c>
      <c r="G260" s="29" t="s">
        <v>45</v>
      </c>
      <c r="H260" s="29"/>
      <c r="I260" s="28"/>
      <c r="J260" s="38" t="s">
        <v>1424</v>
      </c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>
      <c r="A261" s="23" t="s">
        <v>712</v>
      </c>
      <c r="B261" s="24" t="s">
        <v>713</v>
      </c>
      <c r="C261" s="25">
        <v>43345</v>
      </c>
      <c r="D261" s="25">
        <v>43423</v>
      </c>
      <c r="E261" s="27">
        <f t="shared" si="4"/>
        <v>78</v>
      </c>
      <c r="F261" s="31"/>
      <c r="G261" s="29"/>
      <c r="H261" s="29"/>
      <c r="I261" s="28"/>
      <c r="J261" s="28"/>
    </row>
    <row r="262" spans="1:26" ht="15.75" customHeight="1">
      <c r="A262" s="28" t="s">
        <v>447</v>
      </c>
      <c r="B262" s="24" t="s">
        <v>448</v>
      </c>
      <c r="C262" s="25">
        <v>43453</v>
      </c>
      <c r="D262" s="25">
        <v>43531</v>
      </c>
      <c r="E262" s="29">
        <f t="shared" si="4"/>
        <v>78</v>
      </c>
      <c r="F262" s="27" t="s">
        <v>0</v>
      </c>
      <c r="G262" s="29" t="s">
        <v>37</v>
      </c>
      <c r="H262" s="29"/>
      <c r="I262" s="28"/>
      <c r="J262" s="38" t="s">
        <v>449</v>
      </c>
    </row>
    <row r="263" spans="1:26" ht="15.75" customHeight="1">
      <c r="A263" s="28" t="s">
        <v>818</v>
      </c>
      <c r="B263" s="24" t="s">
        <v>819</v>
      </c>
      <c r="C263" s="25">
        <v>43467</v>
      </c>
      <c r="D263" s="25">
        <v>43545</v>
      </c>
      <c r="E263" s="29">
        <f t="shared" si="4"/>
        <v>78</v>
      </c>
      <c r="F263" s="39" t="s">
        <v>820</v>
      </c>
      <c r="G263" s="29"/>
      <c r="H263" s="29"/>
      <c r="I263" s="28"/>
      <c r="J263" s="28"/>
    </row>
    <row r="264" spans="1:26" ht="15.75" customHeight="1">
      <c r="A264" s="28" t="s">
        <v>968</v>
      </c>
      <c r="B264" s="24" t="s">
        <v>969</v>
      </c>
      <c r="C264" s="25">
        <v>43575</v>
      </c>
      <c r="D264" s="25">
        <v>43653</v>
      </c>
      <c r="E264" s="29">
        <f t="shared" si="4"/>
        <v>78</v>
      </c>
      <c r="F264" s="27" t="s">
        <v>65</v>
      </c>
      <c r="G264" s="3"/>
      <c r="H264" s="3"/>
    </row>
    <row r="265" spans="1:26" ht="15.75" customHeight="1">
      <c r="A265" s="28" t="s">
        <v>1321</v>
      </c>
      <c r="B265" s="28" t="s">
        <v>1322</v>
      </c>
      <c r="C265" s="25">
        <v>43833</v>
      </c>
      <c r="D265" s="26">
        <v>43911</v>
      </c>
      <c r="E265" s="27">
        <f t="shared" si="4"/>
        <v>78</v>
      </c>
      <c r="F265" s="27" t="s">
        <v>1323</v>
      </c>
      <c r="G265" s="29"/>
      <c r="H265" s="29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>
      <c r="A266" s="40" t="s">
        <v>1439</v>
      </c>
      <c r="B266" s="28" t="s">
        <v>1440</v>
      </c>
      <c r="C266" s="25">
        <v>43878</v>
      </c>
      <c r="D266" s="26">
        <v>43956</v>
      </c>
      <c r="E266" s="27">
        <f t="shared" si="4"/>
        <v>78</v>
      </c>
      <c r="F266" s="41" t="s">
        <v>1339</v>
      </c>
      <c r="G266" s="29"/>
      <c r="H266" s="29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>
      <c r="A267" s="23" t="s">
        <v>710</v>
      </c>
      <c r="B267" s="24" t="s">
        <v>711</v>
      </c>
      <c r="C267" s="25">
        <v>43345</v>
      </c>
      <c r="D267" s="25">
        <v>43422</v>
      </c>
      <c r="E267" s="27">
        <f t="shared" si="4"/>
        <v>77</v>
      </c>
      <c r="F267" s="30"/>
      <c r="G267" s="3"/>
      <c r="H267" s="3"/>
      <c r="I267" s="1"/>
      <c r="J267" s="1"/>
    </row>
    <row r="268" spans="1:26" ht="15.75" customHeight="1">
      <c r="A268" s="28" t="s">
        <v>1500</v>
      </c>
      <c r="B268" s="28" t="s">
        <v>1500</v>
      </c>
      <c r="C268" s="25">
        <v>43918</v>
      </c>
      <c r="D268" s="26">
        <v>43995</v>
      </c>
      <c r="E268" s="27">
        <f t="shared" si="4"/>
        <v>77</v>
      </c>
      <c r="F268" s="27" t="s">
        <v>0</v>
      </c>
      <c r="G268" s="29"/>
      <c r="H268" s="29"/>
      <c r="I268" s="28"/>
      <c r="J268" s="38" t="s">
        <v>1501</v>
      </c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>
      <c r="A269" s="28" t="s">
        <v>1700</v>
      </c>
      <c r="B269" s="59" t="s">
        <v>1701</v>
      </c>
      <c r="C269" s="25">
        <v>44079</v>
      </c>
      <c r="D269" s="26">
        <v>44156</v>
      </c>
      <c r="E269" s="27">
        <f t="shared" si="4"/>
        <v>77</v>
      </c>
      <c r="F269" s="27" t="s">
        <v>79</v>
      </c>
      <c r="G269" s="29"/>
      <c r="H269" s="2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</row>
    <row r="270" spans="1:26" ht="15.75" customHeight="1">
      <c r="A270" s="28" t="s">
        <v>702</v>
      </c>
      <c r="B270" s="24" t="s">
        <v>703</v>
      </c>
      <c r="C270" s="25">
        <v>43345</v>
      </c>
      <c r="D270" s="25">
        <v>43421</v>
      </c>
      <c r="E270" s="27">
        <f t="shared" si="4"/>
        <v>76</v>
      </c>
      <c r="F270" s="30"/>
      <c r="G270" s="3"/>
      <c r="H270" s="3"/>
      <c r="I270" s="1"/>
      <c r="J270" s="1"/>
    </row>
    <row r="271" spans="1:26" ht="15.75" customHeight="1">
      <c r="A271" s="40" t="s">
        <v>917</v>
      </c>
      <c r="B271" s="24" t="s">
        <v>918</v>
      </c>
      <c r="C271" s="25">
        <v>43527</v>
      </c>
      <c r="D271" s="25">
        <v>43603</v>
      </c>
      <c r="E271" s="29">
        <f t="shared" si="4"/>
        <v>76</v>
      </c>
      <c r="F271" s="27" t="s">
        <v>919</v>
      </c>
      <c r="G271" s="3"/>
      <c r="H271" s="3"/>
      <c r="I271" s="1"/>
      <c r="J271" s="1"/>
    </row>
    <row r="272" spans="1:26" ht="15.75" customHeight="1">
      <c r="A272" s="28" t="s">
        <v>767</v>
      </c>
      <c r="B272" s="24" t="s">
        <v>723</v>
      </c>
      <c r="C272" s="25">
        <v>43541</v>
      </c>
      <c r="D272" s="25">
        <v>43617</v>
      </c>
      <c r="E272" s="29">
        <f t="shared" si="4"/>
        <v>76</v>
      </c>
      <c r="F272" s="29" t="s">
        <v>791</v>
      </c>
      <c r="G272" s="29" t="s">
        <v>879</v>
      </c>
      <c r="H272" s="32"/>
      <c r="I272" s="28"/>
      <c r="J272" s="28"/>
    </row>
    <row r="273" spans="1:26" ht="15.75" customHeight="1">
      <c r="A273" s="44" t="s">
        <v>1029</v>
      </c>
      <c r="B273" s="36" t="s">
        <v>1030</v>
      </c>
      <c r="C273" s="25">
        <v>43624</v>
      </c>
      <c r="D273" s="25">
        <v>43700</v>
      </c>
      <c r="E273" s="29">
        <f t="shared" si="4"/>
        <v>76</v>
      </c>
      <c r="F273" s="27" t="s">
        <v>1031</v>
      </c>
      <c r="H273" s="29" t="s">
        <v>1032</v>
      </c>
      <c r="I273" s="28"/>
      <c r="J273" s="28"/>
    </row>
    <row r="274" spans="1:26" ht="15.75" customHeight="1">
      <c r="A274" s="28" t="s">
        <v>1142</v>
      </c>
      <c r="B274" s="24" t="s">
        <v>1143</v>
      </c>
      <c r="C274" s="25">
        <v>43702</v>
      </c>
      <c r="D274" s="25">
        <v>43778</v>
      </c>
      <c r="E274" s="29">
        <f t="shared" si="4"/>
        <v>76</v>
      </c>
      <c r="F274" s="27" t="s">
        <v>65</v>
      </c>
      <c r="G274" s="29" t="s">
        <v>1</v>
      </c>
      <c r="H274" s="29"/>
      <c r="I274" s="28"/>
      <c r="J274" s="28"/>
    </row>
    <row r="275" spans="1:26" ht="15.75" customHeight="1">
      <c r="A275" s="28" t="s">
        <v>1727</v>
      </c>
      <c r="B275" s="28" t="s">
        <v>1728</v>
      </c>
      <c r="C275" s="25">
        <v>44116</v>
      </c>
      <c r="D275" s="26">
        <v>44192</v>
      </c>
      <c r="E275" s="27">
        <f t="shared" si="4"/>
        <v>76</v>
      </c>
      <c r="F275" s="27" t="s">
        <v>0</v>
      </c>
      <c r="G275" s="29"/>
      <c r="H275" s="2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</row>
    <row r="276" spans="1:26" ht="15.75" customHeight="1">
      <c r="A276" s="44" t="s">
        <v>1036</v>
      </c>
      <c r="B276" s="36" t="s">
        <v>1037</v>
      </c>
      <c r="C276" s="25">
        <v>43626</v>
      </c>
      <c r="D276" s="25">
        <v>43701</v>
      </c>
      <c r="E276" s="29">
        <f t="shared" si="4"/>
        <v>75</v>
      </c>
      <c r="F276" s="27" t="s">
        <v>65</v>
      </c>
      <c r="G276" s="29"/>
      <c r="H276" s="29"/>
      <c r="I276" s="28"/>
      <c r="J276" s="28"/>
    </row>
    <row r="277" spans="1:26" ht="15.75" customHeight="1">
      <c r="A277" s="28" t="s">
        <v>766</v>
      </c>
      <c r="B277" s="24" t="s">
        <v>766</v>
      </c>
      <c r="C277" s="25">
        <v>43438</v>
      </c>
      <c r="D277" s="25">
        <v>43512</v>
      </c>
      <c r="E277" s="29">
        <f t="shared" si="4"/>
        <v>74</v>
      </c>
      <c r="F277" s="29" t="s">
        <v>767</v>
      </c>
      <c r="G277" s="29" t="s">
        <v>768</v>
      </c>
      <c r="H277" s="32" t="s">
        <v>714</v>
      </c>
      <c r="I277" s="28"/>
      <c r="J277" s="38" t="s">
        <v>769</v>
      </c>
    </row>
    <row r="278" spans="1:26" ht="15.75" customHeight="1">
      <c r="A278" s="37" t="s">
        <v>784</v>
      </c>
      <c r="B278" s="36" t="s">
        <v>785</v>
      </c>
      <c r="C278" s="25">
        <v>43452</v>
      </c>
      <c r="D278" s="25">
        <v>43526</v>
      </c>
      <c r="E278" s="27">
        <f t="shared" si="4"/>
        <v>74</v>
      </c>
      <c r="F278" s="27" t="s">
        <v>0</v>
      </c>
      <c r="G278" s="29" t="s">
        <v>724</v>
      </c>
      <c r="H278" s="29"/>
      <c r="I278" s="28"/>
      <c r="J278" s="28"/>
    </row>
    <row r="279" spans="1:26" ht="15.75" customHeight="1">
      <c r="A279" s="28" t="s">
        <v>942</v>
      </c>
      <c r="B279" s="24" t="s">
        <v>942</v>
      </c>
      <c r="C279" s="25">
        <v>43550</v>
      </c>
      <c r="D279" s="25">
        <v>43624</v>
      </c>
      <c r="E279" s="29">
        <f t="shared" si="4"/>
        <v>74</v>
      </c>
      <c r="F279" s="27" t="s">
        <v>767</v>
      </c>
      <c r="G279" s="29"/>
      <c r="H279" s="29"/>
      <c r="I279" s="28"/>
      <c r="J279" s="28"/>
    </row>
    <row r="280" spans="1:26" ht="15.75" customHeight="1">
      <c r="A280" s="40" t="s">
        <v>1258</v>
      </c>
      <c r="B280" s="28" t="s">
        <v>1259</v>
      </c>
      <c r="C280" s="25">
        <v>43801</v>
      </c>
      <c r="D280" s="25">
        <v>43875</v>
      </c>
      <c r="E280" s="29">
        <f t="shared" si="4"/>
        <v>74</v>
      </c>
      <c r="F280" s="27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28" t="s">
        <v>1324</v>
      </c>
      <c r="B281" s="28" t="s">
        <v>1325</v>
      </c>
      <c r="C281" s="25">
        <v>43837</v>
      </c>
      <c r="D281" s="26">
        <v>43911</v>
      </c>
      <c r="E281" s="27">
        <f t="shared" si="4"/>
        <v>74</v>
      </c>
      <c r="F281" s="27" t="s">
        <v>0</v>
      </c>
      <c r="G281" s="29"/>
      <c r="H281" s="29"/>
      <c r="I281" s="3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23" t="s">
        <v>890</v>
      </c>
      <c r="B282" s="28" t="s">
        <v>1264</v>
      </c>
      <c r="C282" s="25">
        <v>44068</v>
      </c>
      <c r="D282" s="26">
        <v>44142</v>
      </c>
      <c r="E282" s="27">
        <f t="shared" si="4"/>
        <v>74</v>
      </c>
      <c r="F282" s="27" t="s">
        <v>0</v>
      </c>
      <c r="G282" s="29" t="s">
        <v>1</v>
      </c>
      <c r="H282" s="29"/>
      <c r="I282" s="28"/>
      <c r="J282" s="38" t="s">
        <v>1265</v>
      </c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1126</v>
      </c>
      <c r="B283" s="28" t="s">
        <v>1126</v>
      </c>
      <c r="C283" s="25">
        <v>43806</v>
      </c>
      <c r="D283" s="26">
        <v>43879</v>
      </c>
      <c r="E283" s="27">
        <f t="shared" si="4"/>
        <v>73</v>
      </c>
      <c r="F283" s="27" t="s">
        <v>0</v>
      </c>
      <c r="G283" s="29"/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843</v>
      </c>
      <c r="B284" s="24" t="s">
        <v>844</v>
      </c>
      <c r="C284" s="25">
        <v>43491</v>
      </c>
      <c r="D284" s="25">
        <v>43563</v>
      </c>
      <c r="E284" s="29">
        <f t="shared" si="4"/>
        <v>72</v>
      </c>
      <c r="F284" s="39" t="s">
        <v>845</v>
      </c>
      <c r="G284" s="29"/>
      <c r="H284" s="29"/>
      <c r="I284" s="28"/>
      <c r="J284" s="28"/>
    </row>
    <row r="285" spans="1:26" ht="15.75" customHeight="1">
      <c r="A285" s="28" t="s">
        <v>977</v>
      </c>
      <c r="B285" s="28" t="s">
        <v>978</v>
      </c>
      <c r="C285" s="25">
        <v>43784</v>
      </c>
      <c r="D285" s="25">
        <v>43856</v>
      </c>
      <c r="E285" s="29">
        <f t="shared" si="4"/>
        <v>72</v>
      </c>
      <c r="F285" s="27" t="s">
        <v>0</v>
      </c>
      <c r="G285" s="29" t="s">
        <v>37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4" t="s">
        <v>1005</v>
      </c>
      <c r="B286" s="37" t="s">
        <v>1208</v>
      </c>
      <c r="C286" s="25">
        <v>43752</v>
      </c>
      <c r="D286" s="25">
        <v>43823</v>
      </c>
      <c r="E286" s="29">
        <f t="shared" si="4"/>
        <v>71</v>
      </c>
      <c r="F286" s="27" t="s">
        <v>65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28" t="s">
        <v>1704</v>
      </c>
      <c r="B287" s="28" t="s">
        <v>1705</v>
      </c>
      <c r="C287" s="25">
        <v>44091</v>
      </c>
      <c r="D287" s="26">
        <v>44162</v>
      </c>
      <c r="E287" s="27">
        <f t="shared" si="4"/>
        <v>71</v>
      </c>
      <c r="F287" s="27" t="s">
        <v>55</v>
      </c>
      <c r="G287" s="29"/>
      <c r="H287" s="29"/>
      <c r="I287" s="99"/>
      <c r="J287" s="99"/>
      <c r="K287" s="28" t="s">
        <v>1706</v>
      </c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</row>
    <row r="288" spans="1:26" ht="15.75" customHeight="1">
      <c r="A288" s="28" t="s">
        <v>604</v>
      </c>
      <c r="B288" s="24" t="s">
        <v>605</v>
      </c>
      <c r="C288" s="25">
        <v>43736</v>
      </c>
      <c r="D288" s="25">
        <v>43806</v>
      </c>
      <c r="E288" s="29">
        <f t="shared" si="4"/>
        <v>70</v>
      </c>
      <c r="F288" s="41" t="s">
        <v>875</v>
      </c>
      <c r="G288" s="29" t="s">
        <v>37</v>
      </c>
      <c r="H288" s="29"/>
      <c r="I288" s="28"/>
      <c r="J288" s="28"/>
    </row>
    <row r="289" spans="1:26" ht="15.75" customHeight="1">
      <c r="A289" s="28" t="s">
        <v>1417</v>
      </c>
      <c r="B289" s="28" t="s">
        <v>1418</v>
      </c>
      <c r="C289" s="25">
        <v>43876</v>
      </c>
      <c r="D289" s="26">
        <v>43946</v>
      </c>
      <c r="E289" s="27">
        <f t="shared" si="4"/>
        <v>70</v>
      </c>
      <c r="F289" s="27" t="s">
        <v>0</v>
      </c>
      <c r="G289" s="29"/>
      <c r="H289" s="29"/>
      <c r="I289" s="28"/>
      <c r="J289" s="38" t="s">
        <v>1419</v>
      </c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3" t="s">
        <v>705</v>
      </c>
      <c r="B290" s="24" t="s">
        <v>706</v>
      </c>
      <c r="C290" s="25">
        <v>43352</v>
      </c>
      <c r="D290" s="25">
        <v>43421</v>
      </c>
      <c r="E290" s="27">
        <f t="shared" si="4"/>
        <v>69</v>
      </c>
      <c r="F290" s="31"/>
      <c r="G290" s="28"/>
      <c r="H290" s="3"/>
      <c r="I290" s="1"/>
      <c r="J290" s="1"/>
    </row>
    <row r="291" spans="1:26" ht="15.75" customHeight="1">
      <c r="A291" s="40" t="s">
        <v>901</v>
      </c>
      <c r="B291" s="36">
        <v>1373757850</v>
      </c>
      <c r="C291" s="25">
        <v>43527</v>
      </c>
      <c r="D291" s="25">
        <v>43596</v>
      </c>
      <c r="E291" s="29">
        <f t="shared" si="4"/>
        <v>69</v>
      </c>
      <c r="F291" s="27" t="s">
        <v>0</v>
      </c>
      <c r="G291" s="29" t="s">
        <v>397</v>
      </c>
      <c r="H291" s="29"/>
      <c r="I291" s="28"/>
      <c r="J291" s="28"/>
    </row>
    <row r="292" spans="1:26" ht="15.75" customHeight="1">
      <c r="A292" s="40" t="s">
        <v>929</v>
      </c>
      <c r="B292" s="24" t="s">
        <v>930</v>
      </c>
      <c r="C292" s="25">
        <v>43548</v>
      </c>
      <c r="D292" s="25">
        <v>43617</v>
      </c>
      <c r="E292" s="29">
        <f t="shared" si="4"/>
        <v>69</v>
      </c>
      <c r="F292" s="29" t="s">
        <v>931</v>
      </c>
      <c r="G292" s="29"/>
      <c r="H292" s="29"/>
      <c r="I292" s="28"/>
      <c r="J292" s="28"/>
    </row>
    <row r="293" spans="1:26" ht="15.75" customHeight="1">
      <c r="A293" s="40" t="s">
        <v>1043</v>
      </c>
      <c r="B293" s="24" t="s">
        <v>1044</v>
      </c>
      <c r="C293" s="25">
        <v>43640</v>
      </c>
      <c r="D293" s="25">
        <v>43708</v>
      </c>
      <c r="E293" s="29">
        <f t="shared" si="4"/>
        <v>68</v>
      </c>
      <c r="F293" s="32" t="s">
        <v>988</v>
      </c>
      <c r="G293" s="29"/>
      <c r="H293" s="29"/>
      <c r="I293" s="28"/>
      <c r="J293" s="28"/>
    </row>
    <row r="294" spans="1:26" ht="15.75" customHeight="1">
      <c r="A294" s="28" t="s">
        <v>940</v>
      </c>
      <c r="B294" s="24" t="s">
        <v>1160</v>
      </c>
      <c r="C294" s="25">
        <v>43731</v>
      </c>
      <c r="D294" s="25">
        <v>43799</v>
      </c>
      <c r="E294" s="29">
        <f t="shared" si="4"/>
        <v>68</v>
      </c>
      <c r="F294" s="27" t="s">
        <v>1058</v>
      </c>
      <c r="G294" s="29" t="s">
        <v>1</v>
      </c>
      <c r="H294" s="29"/>
      <c r="I294" s="28"/>
      <c r="J294" s="28"/>
    </row>
    <row r="295" spans="1:26" ht="15.75" customHeight="1">
      <c r="A295" s="40" t="s">
        <v>1256</v>
      </c>
      <c r="B295" s="28" t="s">
        <v>1257</v>
      </c>
      <c r="C295" s="25">
        <v>43801</v>
      </c>
      <c r="D295" s="25">
        <v>43869</v>
      </c>
      <c r="E295" s="29">
        <f t="shared" si="4"/>
        <v>68</v>
      </c>
      <c r="F295" s="27" t="s">
        <v>0</v>
      </c>
      <c r="G295" s="29" t="s">
        <v>30</v>
      </c>
      <c r="H295" s="29" t="s">
        <v>1201</v>
      </c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>
      <c r="A296" s="28" t="s">
        <v>1617</v>
      </c>
      <c r="B296" s="28" t="s">
        <v>1618</v>
      </c>
      <c r="C296" s="25">
        <v>44026</v>
      </c>
      <c r="D296" s="25">
        <v>44093</v>
      </c>
      <c r="E296" s="27">
        <f t="shared" si="4"/>
        <v>67</v>
      </c>
      <c r="F296" s="27" t="s">
        <v>35</v>
      </c>
      <c r="G296" s="29" t="s">
        <v>1</v>
      </c>
      <c r="H296" s="29"/>
      <c r="I296" s="28"/>
      <c r="J296" s="28"/>
      <c r="K296" s="28" t="s">
        <v>1619</v>
      </c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173</v>
      </c>
      <c r="B297" s="28" t="s">
        <v>173</v>
      </c>
      <c r="C297" s="25">
        <v>44111</v>
      </c>
      <c r="D297" s="25">
        <v>44178</v>
      </c>
      <c r="E297" s="27">
        <f t="shared" si="4"/>
        <v>67</v>
      </c>
      <c r="F297" s="27" t="s">
        <v>1101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28" t="s">
        <v>758</v>
      </c>
      <c r="B298" s="24" t="s">
        <v>759</v>
      </c>
      <c r="C298" s="25">
        <v>43444</v>
      </c>
      <c r="D298" s="25">
        <v>43510</v>
      </c>
      <c r="E298" s="29">
        <f t="shared" si="4"/>
        <v>66</v>
      </c>
      <c r="F298" s="27" t="s">
        <v>0</v>
      </c>
      <c r="G298" s="29" t="s">
        <v>760</v>
      </c>
      <c r="H298" s="29"/>
      <c r="I298" s="28"/>
      <c r="J298" s="28"/>
      <c r="L298" s="24" t="s">
        <v>761</v>
      </c>
    </row>
    <row r="299" spans="1:26" ht="15.75" customHeight="1">
      <c r="A299" s="40" t="s">
        <v>825</v>
      </c>
      <c r="B299" s="24" t="s">
        <v>880</v>
      </c>
      <c r="C299" s="25">
        <v>43517</v>
      </c>
      <c r="D299" s="25">
        <v>43583</v>
      </c>
      <c r="E299" s="29">
        <f t="shared" si="4"/>
        <v>66</v>
      </c>
      <c r="F299" s="29" t="s">
        <v>748</v>
      </c>
      <c r="G299" s="29" t="s">
        <v>30</v>
      </c>
      <c r="H299" s="29"/>
      <c r="I299" s="28"/>
      <c r="J299" s="28"/>
    </row>
    <row r="300" spans="1:26" ht="15.75" customHeight="1">
      <c r="A300" s="40" t="s">
        <v>888</v>
      </c>
      <c r="B300" s="24" t="s">
        <v>889</v>
      </c>
      <c r="C300" s="25">
        <v>43524</v>
      </c>
      <c r="D300" s="25">
        <v>43590</v>
      </c>
      <c r="E300" s="29">
        <f t="shared" si="4"/>
        <v>66</v>
      </c>
      <c r="F300" s="33" t="s">
        <v>890</v>
      </c>
      <c r="G300" s="29"/>
      <c r="H300" s="29"/>
      <c r="I300" s="28"/>
      <c r="J300" s="28"/>
    </row>
    <row r="301" spans="1:26" ht="15.75" customHeight="1">
      <c r="A301" s="28" t="s">
        <v>922</v>
      </c>
      <c r="B301" s="24" t="s">
        <v>923</v>
      </c>
      <c r="C301" s="25">
        <v>43544</v>
      </c>
      <c r="D301" s="25">
        <v>43610</v>
      </c>
      <c r="E301" s="29">
        <f t="shared" si="4"/>
        <v>66</v>
      </c>
      <c r="F301" s="27" t="s">
        <v>779</v>
      </c>
      <c r="G301" s="29" t="s">
        <v>924</v>
      </c>
      <c r="H301" s="29"/>
      <c r="I301" s="28"/>
      <c r="J301" s="28"/>
    </row>
    <row r="302" spans="1:26" ht="15.75" customHeight="1">
      <c r="A302" s="40" t="s">
        <v>1309</v>
      </c>
      <c r="B302" s="28" t="s">
        <v>1310</v>
      </c>
      <c r="C302" s="25">
        <v>43839</v>
      </c>
      <c r="D302" s="25">
        <v>43904</v>
      </c>
      <c r="E302" s="27">
        <f t="shared" si="4"/>
        <v>65</v>
      </c>
      <c r="F302" s="27" t="s">
        <v>0</v>
      </c>
      <c r="G302" s="29" t="s">
        <v>37</v>
      </c>
      <c r="H302" s="29"/>
      <c r="I302" s="28"/>
      <c r="J302" s="38" t="s">
        <v>1311</v>
      </c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>
      <c r="A303" s="44" t="s">
        <v>1052</v>
      </c>
      <c r="B303" s="36" t="s">
        <v>1053</v>
      </c>
      <c r="C303" s="25">
        <v>43922</v>
      </c>
      <c r="D303" s="25">
        <v>43987</v>
      </c>
      <c r="E303" s="29">
        <f t="shared" si="4"/>
        <v>65</v>
      </c>
      <c r="F303" s="27" t="s">
        <v>0</v>
      </c>
      <c r="G303" s="29" t="s">
        <v>1</v>
      </c>
      <c r="H303" s="29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>
      <c r="A304" s="40" t="s">
        <v>628</v>
      </c>
      <c r="B304" s="28" t="s">
        <v>629</v>
      </c>
      <c r="C304" s="25">
        <v>43971</v>
      </c>
      <c r="D304" s="26">
        <v>44036</v>
      </c>
      <c r="E304" s="27">
        <f t="shared" si="4"/>
        <v>65</v>
      </c>
      <c r="F304" s="27" t="s">
        <v>0</v>
      </c>
      <c r="G304" s="29"/>
      <c r="H304" s="29"/>
      <c r="I304" s="28"/>
      <c r="J304" s="38" t="s">
        <v>630</v>
      </c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>
      <c r="A305" s="40" t="s">
        <v>898</v>
      </c>
      <c r="B305" s="24" t="s">
        <v>920</v>
      </c>
      <c r="C305" s="25">
        <v>43544</v>
      </c>
      <c r="D305" s="25">
        <v>43608</v>
      </c>
      <c r="E305" s="29">
        <f t="shared" si="4"/>
        <v>64</v>
      </c>
      <c r="F305" s="27" t="s">
        <v>0</v>
      </c>
      <c r="G305" s="29" t="s">
        <v>921</v>
      </c>
      <c r="H305" s="29"/>
      <c r="I305" s="28"/>
      <c r="J305" s="28"/>
    </row>
    <row r="306" spans="1:26" ht="15.75" customHeight="1">
      <c r="A306" s="40" t="s">
        <v>1001</v>
      </c>
      <c r="B306" s="24" t="s">
        <v>1002</v>
      </c>
      <c r="C306" s="25">
        <v>43618</v>
      </c>
      <c r="D306" s="25">
        <v>43682</v>
      </c>
      <c r="E306" s="29">
        <f t="shared" si="4"/>
        <v>64</v>
      </c>
      <c r="F306" s="27" t="s">
        <v>65</v>
      </c>
      <c r="G306" s="29"/>
      <c r="H306" s="29"/>
      <c r="I306" s="28"/>
      <c r="J306" s="28"/>
    </row>
    <row r="307" spans="1:26" ht="15.75" customHeight="1">
      <c r="A307" s="28" t="s">
        <v>1448</v>
      </c>
      <c r="B307" s="28" t="s">
        <v>1449</v>
      </c>
      <c r="C307" s="25">
        <v>43896</v>
      </c>
      <c r="D307" s="25">
        <v>43960</v>
      </c>
      <c r="E307" s="27">
        <f t="shared" si="4"/>
        <v>64</v>
      </c>
      <c r="F307" s="29" t="s">
        <v>0</v>
      </c>
      <c r="G307" s="29"/>
      <c r="H307" s="29"/>
      <c r="I307" s="28"/>
      <c r="J307" s="38" t="s">
        <v>1450</v>
      </c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28" t="s">
        <v>1595</v>
      </c>
      <c r="B308" s="28" t="s">
        <v>1596</v>
      </c>
      <c r="C308" s="25">
        <v>44092</v>
      </c>
      <c r="D308" s="26">
        <v>44156</v>
      </c>
      <c r="E308" s="27">
        <f t="shared" si="4"/>
        <v>64</v>
      </c>
      <c r="F308" s="27" t="s">
        <v>0</v>
      </c>
      <c r="G308" s="29"/>
      <c r="H308" s="29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>
      <c r="A309" s="44" t="s">
        <v>963</v>
      </c>
      <c r="B309" s="24" t="s">
        <v>1049</v>
      </c>
      <c r="C309" s="25">
        <v>43647</v>
      </c>
      <c r="D309" s="26">
        <v>43710</v>
      </c>
      <c r="E309" s="27">
        <f t="shared" si="4"/>
        <v>63</v>
      </c>
      <c r="F309" s="27" t="s">
        <v>0</v>
      </c>
      <c r="G309" s="29"/>
      <c r="H309" s="29"/>
      <c r="I309" s="28"/>
      <c r="J309" s="28"/>
    </row>
    <row r="310" spans="1:26" ht="15.75" customHeight="1">
      <c r="A310" s="28" t="s">
        <v>101</v>
      </c>
      <c r="B310" s="28" t="s">
        <v>1314</v>
      </c>
      <c r="C310" s="25">
        <v>43842</v>
      </c>
      <c r="D310" s="26">
        <v>43905</v>
      </c>
      <c r="E310" s="27">
        <f t="shared" si="4"/>
        <v>63</v>
      </c>
      <c r="F310" s="27" t="s">
        <v>0</v>
      </c>
      <c r="G310" s="29" t="s">
        <v>57</v>
      </c>
      <c r="H310" s="29"/>
      <c r="I310" s="28"/>
      <c r="J310" s="38" t="s">
        <v>1315</v>
      </c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>
      <c r="A311" s="28" t="s">
        <v>385</v>
      </c>
      <c r="B311" s="28" t="s">
        <v>386</v>
      </c>
      <c r="C311" s="25">
        <v>43845</v>
      </c>
      <c r="D311" s="25">
        <v>43908</v>
      </c>
      <c r="E311" s="29">
        <f t="shared" si="4"/>
        <v>63</v>
      </c>
      <c r="F311" s="27" t="s">
        <v>0</v>
      </c>
      <c r="G311" s="29" t="s">
        <v>37</v>
      </c>
      <c r="H311" s="29"/>
      <c r="I311" s="28"/>
      <c r="J311" s="38" t="s">
        <v>1320</v>
      </c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>
      <c r="A312" s="40" t="s">
        <v>1316</v>
      </c>
      <c r="B312" s="37" t="s">
        <v>1317</v>
      </c>
      <c r="C312" s="25">
        <v>43918</v>
      </c>
      <c r="D312" s="25">
        <v>43981</v>
      </c>
      <c r="E312" s="29">
        <f t="shared" si="4"/>
        <v>63</v>
      </c>
      <c r="F312" s="27" t="s">
        <v>0</v>
      </c>
      <c r="G312" s="29" t="s">
        <v>45</v>
      </c>
      <c r="H312" s="29"/>
      <c r="I312" s="28"/>
      <c r="J312" s="38" t="s">
        <v>1319</v>
      </c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23" t="s">
        <v>789</v>
      </c>
      <c r="B313" s="24" t="s">
        <v>790</v>
      </c>
      <c r="C313" s="25">
        <v>43469</v>
      </c>
      <c r="D313" s="25">
        <v>43531</v>
      </c>
      <c r="E313" s="29">
        <f t="shared" si="4"/>
        <v>62</v>
      </c>
      <c r="F313" s="29" t="s">
        <v>737</v>
      </c>
      <c r="G313" s="29" t="s">
        <v>1</v>
      </c>
      <c r="H313" s="29"/>
      <c r="I313" s="28"/>
      <c r="J313" s="28"/>
    </row>
    <row r="314" spans="1:26" ht="15.75" customHeight="1">
      <c r="A314" s="28" t="s">
        <v>1536</v>
      </c>
      <c r="B314" s="28" t="s">
        <v>1537</v>
      </c>
      <c r="C314" s="25">
        <v>43954</v>
      </c>
      <c r="D314" s="26">
        <v>44016</v>
      </c>
      <c r="E314" s="27">
        <f t="shared" si="4"/>
        <v>62</v>
      </c>
      <c r="F314" s="27" t="s">
        <v>1451</v>
      </c>
      <c r="G314" s="29"/>
      <c r="H314" s="29"/>
      <c r="I314" s="28"/>
      <c r="J314" s="38" t="s">
        <v>1538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40" t="s">
        <v>1102</v>
      </c>
      <c r="B315" s="24" t="s">
        <v>1103</v>
      </c>
      <c r="C315" s="25">
        <v>43681</v>
      </c>
      <c r="D315" s="25">
        <v>43742</v>
      </c>
      <c r="E315" s="29">
        <f t="shared" si="4"/>
        <v>61</v>
      </c>
      <c r="F315" s="41" t="s">
        <v>1015</v>
      </c>
      <c r="G315" s="29" t="s">
        <v>37</v>
      </c>
      <c r="H315" s="29"/>
      <c r="I315" s="28"/>
      <c r="J315" s="28"/>
    </row>
    <row r="316" spans="1:26" ht="15.75" customHeight="1">
      <c r="A316" s="40" t="s">
        <v>1290</v>
      </c>
      <c r="B316" s="28" t="s">
        <v>1291</v>
      </c>
      <c r="C316" s="25">
        <v>43829</v>
      </c>
      <c r="D316" s="26">
        <v>43890</v>
      </c>
      <c r="E316" s="27">
        <f t="shared" si="4"/>
        <v>61</v>
      </c>
      <c r="F316" s="27" t="s">
        <v>0</v>
      </c>
      <c r="G316" s="29"/>
      <c r="H316" s="29"/>
      <c r="I316" s="28"/>
      <c r="J316" s="38" t="s">
        <v>1292</v>
      </c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8" t="s">
        <v>1395</v>
      </c>
      <c r="B317" s="28" t="s">
        <v>1396</v>
      </c>
      <c r="C317" s="25">
        <v>43878</v>
      </c>
      <c r="D317" s="26">
        <v>43939</v>
      </c>
      <c r="E317" s="29">
        <f t="shared" si="4"/>
        <v>61</v>
      </c>
      <c r="F317" s="27" t="s">
        <v>0</v>
      </c>
      <c r="G317" s="29" t="s">
        <v>364</v>
      </c>
      <c r="H317" s="29"/>
      <c r="I317" s="28"/>
      <c r="J317" s="38" t="s">
        <v>1397</v>
      </c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1497</v>
      </c>
      <c r="B318" s="28" t="s">
        <v>1498</v>
      </c>
      <c r="C318" s="25">
        <v>43933</v>
      </c>
      <c r="D318" s="26">
        <v>43994</v>
      </c>
      <c r="E318" s="27">
        <f t="shared" si="4"/>
        <v>61</v>
      </c>
      <c r="F318" s="27" t="s">
        <v>55</v>
      </c>
      <c r="G318" s="29"/>
      <c r="H318" s="29"/>
      <c r="I318" s="28"/>
      <c r="J318" s="28"/>
      <c r="K318" s="28" t="s">
        <v>1499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28" t="s">
        <v>741</v>
      </c>
      <c r="B319" s="24" t="s">
        <v>742</v>
      </c>
      <c r="C319" s="25">
        <v>43431</v>
      </c>
      <c r="D319" s="25">
        <v>43491</v>
      </c>
      <c r="E319" s="29">
        <f t="shared" si="4"/>
        <v>60</v>
      </c>
      <c r="F319" s="27" t="s">
        <v>732</v>
      </c>
      <c r="G319" s="29"/>
      <c r="H319" s="29"/>
      <c r="I319" s="28"/>
      <c r="J319" s="28"/>
    </row>
    <row r="320" spans="1:26" ht="15.75" customHeight="1">
      <c r="A320" s="28" t="s">
        <v>762</v>
      </c>
      <c r="B320" s="24" t="s">
        <v>763</v>
      </c>
      <c r="C320" s="25">
        <v>43450</v>
      </c>
      <c r="D320" s="25">
        <v>43510</v>
      </c>
      <c r="E320" s="29">
        <f t="shared" si="4"/>
        <v>60</v>
      </c>
      <c r="F320" s="29" t="s">
        <v>764</v>
      </c>
      <c r="G320" s="29" t="s">
        <v>37</v>
      </c>
      <c r="H320" s="29"/>
      <c r="I320" s="28"/>
      <c r="J320" s="28"/>
    </row>
    <row r="321" spans="1:26" ht="15.75" customHeight="1">
      <c r="A321" s="23" t="s">
        <v>815</v>
      </c>
      <c r="B321" s="24" t="s">
        <v>816</v>
      </c>
      <c r="C321" s="25">
        <v>43485</v>
      </c>
      <c r="D321" s="25">
        <v>43545</v>
      </c>
      <c r="E321" s="29">
        <f t="shared" ref="E321:E384" si="5">D321-C321</f>
        <v>60</v>
      </c>
      <c r="F321" s="39" t="s">
        <v>817</v>
      </c>
      <c r="G321" s="29" t="s">
        <v>1</v>
      </c>
      <c r="H321" s="29"/>
      <c r="I321" s="28"/>
      <c r="J321" s="28"/>
    </row>
    <row r="322" spans="1:26" ht="15.75" customHeight="1">
      <c r="A322" s="44" t="s">
        <v>1036</v>
      </c>
      <c r="B322" s="37" t="s">
        <v>1037</v>
      </c>
      <c r="C322" s="25">
        <v>43956</v>
      </c>
      <c r="D322" s="26">
        <v>44016</v>
      </c>
      <c r="E322" s="27">
        <f t="shared" si="5"/>
        <v>60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4" t="s">
        <v>1052</v>
      </c>
      <c r="B323" s="36" t="s">
        <v>1053</v>
      </c>
      <c r="C323" s="25">
        <v>43622</v>
      </c>
      <c r="D323" s="25">
        <v>43681</v>
      </c>
      <c r="E323" s="29">
        <f t="shared" si="5"/>
        <v>59</v>
      </c>
      <c r="F323" s="27" t="s">
        <v>0</v>
      </c>
      <c r="G323" s="29" t="s">
        <v>1</v>
      </c>
      <c r="H323" s="29"/>
      <c r="I323" s="28"/>
      <c r="J323" s="28"/>
    </row>
    <row r="324" spans="1:26" ht="15.75" customHeight="1">
      <c r="A324" s="28" t="s">
        <v>1411</v>
      </c>
      <c r="B324" s="28" t="s">
        <v>1412</v>
      </c>
      <c r="C324" s="25">
        <v>43887</v>
      </c>
      <c r="D324" s="26">
        <v>43946</v>
      </c>
      <c r="E324" s="27">
        <f t="shared" si="5"/>
        <v>59</v>
      </c>
      <c r="F324" s="27" t="s">
        <v>0</v>
      </c>
      <c r="G324" s="29" t="s">
        <v>1</v>
      </c>
      <c r="H324" s="29" t="s">
        <v>1201</v>
      </c>
      <c r="I324" s="28"/>
      <c r="J324" s="38" t="s">
        <v>1413</v>
      </c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28" t="s">
        <v>1675</v>
      </c>
      <c r="B325" s="28" t="s">
        <v>1676</v>
      </c>
      <c r="C325" s="25">
        <v>44090</v>
      </c>
      <c r="D325" s="26">
        <v>44149</v>
      </c>
      <c r="E325" s="27">
        <f t="shared" si="5"/>
        <v>59</v>
      </c>
      <c r="F325" s="27" t="s">
        <v>1101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28" t="s">
        <v>1712</v>
      </c>
      <c r="B326" s="28" t="s">
        <v>1713</v>
      </c>
      <c r="C326" s="25">
        <v>44109</v>
      </c>
      <c r="D326" s="26">
        <v>44168</v>
      </c>
      <c r="E326" s="27">
        <f t="shared" si="5"/>
        <v>59</v>
      </c>
      <c r="F326" s="27" t="s">
        <v>0</v>
      </c>
      <c r="G326" s="29" t="s">
        <v>1353</v>
      </c>
      <c r="H326" s="2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</row>
    <row r="327" spans="1:26" ht="15.75" customHeight="1">
      <c r="A327" s="23" t="s">
        <v>804</v>
      </c>
      <c r="B327" s="24" t="s">
        <v>805</v>
      </c>
      <c r="C327" s="25">
        <v>43561</v>
      </c>
      <c r="D327" s="25">
        <v>43618</v>
      </c>
      <c r="E327" s="29">
        <f t="shared" si="5"/>
        <v>57</v>
      </c>
      <c r="F327" s="29" t="s">
        <v>791</v>
      </c>
      <c r="G327" s="29" t="s">
        <v>37</v>
      </c>
      <c r="H327" s="32" t="s">
        <v>714</v>
      </c>
      <c r="I327" s="28"/>
      <c r="J327" s="28"/>
    </row>
    <row r="328" spans="1:26" ht="15.75" customHeight="1">
      <c r="A328" s="28" t="s">
        <v>1595</v>
      </c>
      <c r="B328" s="28" t="s">
        <v>1596</v>
      </c>
      <c r="C328" s="25">
        <v>44016</v>
      </c>
      <c r="D328" s="26">
        <v>44073</v>
      </c>
      <c r="E328" s="27">
        <f t="shared" si="5"/>
        <v>57</v>
      </c>
      <c r="F328" s="27" t="s">
        <v>0</v>
      </c>
      <c r="G328" s="29"/>
      <c r="H328" s="29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>
      <c r="A329" s="28" t="s">
        <v>800</v>
      </c>
      <c r="B329" s="24" t="s">
        <v>800</v>
      </c>
      <c r="C329" s="25">
        <v>43478</v>
      </c>
      <c r="D329" s="25">
        <v>43534</v>
      </c>
      <c r="E329" s="29">
        <f t="shared" si="5"/>
        <v>56</v>
      </c>
      <c r="F329" s="29" t="s">
        <v>801</v>
      </c>
      <c r="G329" s="29"/>
      <c r="H329" s="29"/>
      <c r="I329" s="28"/>
      <c r="J329" s="28"/>
    </row>
    <row r="330" spans="1:26" ht="15.75" customHeight="1">
      <c r="A330" s="40" t="s">
        <v>1056</v>
      </c>
      <c r="B330" s="24" t="s">
        <v>1057</v>
      </c>
      <c r="C330" s="25">
        <v>43666</v>
      </c>
      <c r="D330" s="26">
        <v>43722</v>
      </c>
      <c r="E330" s="27">
        <f t="shared" si="5"/>
        <v>56</v>
      </c>
      <c r="F330" s="29" t="s">
        <v>1058</v>
      </c>
      <c r="G330" s="29"/>
      <c r="H330" s="29"/>
      <c r="I330" s="28"/>
      <c r="J330" s="28"/>
    </row>
    <row r="331" spans="1:26" ht="15.75" customHeight="1">
      <c r="A331" s="28" t="s">
        <v>1460</v>
      </c>
      <c r="B331" s="28" t="s">
        <v>1461</v>
      </c>
      <c r="C331" s="25">
        <v>43904</v>
      </c>
      <c r="D331" s="25">
        <v>43960</v>
      </c>
      <c r="E331" s="27">
        <f t="shared" si="5"/>
        <v>56</v>
      </c>
      <c r="F331" s="29" t="s">
        <v>0</v>
      </c>
      <c r="G331" s="29"/>
      <c r="H331" s="29"/>
      <c r="I331" s="28"/>
      <c r="J331" s="38" t="s">
        <v>1462</v>
      </c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362</v>
      </c>
      <c r="B332" s="28" t="s">
        <v>1605</v>
      </c>
      <c r="C332" s="25">
        <v>44024</v>
      </c>
      <c r="D332" s="26">
        <v>44080</v>
      </c>
      <c r="E332" s="27">
        <f t="shared" si="5"/>
        <v>56</v>
      </c>
      <c r="F332" s="27" t="s">
        <v>1606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902</v>
      </c>
      <c r="B333" s="24" t="s">
        <v>903</v>
      </c>
      <c r="C333" s="25">
        <v>43541</v>
      </c>
      <c r="D333" s="25">
        <v>43596</v>
      </c>
      <c r="E333" s="29">
        <f t="shared" si="5"/>
        <v>55</v>
      </c>
      <c r="F333" s="27" t="s">
        <v>0</v>
      </c>
      <c r="G333" s="29"/>
      <c r="H333" s="29"/>
      <c r="I333" s="28"/>
      <c r="J333" s="28"/>
    </row>
    <row r="334" spans="1:26" ht="15.75" customHeight="1">
      <c r="A334" s="28" t="s">
        <v>996</v>
      </c>
      <c r="B334" s="24" t="s">
        <v>997</v>
      </c>
      <c r="C334" s="25">
        <v>43619</v>
      </c>
      <c r="D334" s="25">
        <v>43674</v>
      </c>
      <c r="E334" s="29">
        <f t="shared" si="5"/>
        <v>55</v>
      </c>
      <c r="F334" s="27" t="s">
        <v>0</v>
      </c>
      <c r="G334" s="29"/>
      <c r="H334" s="29"/>
      <c r="I334" s="28"/>
      <c r="J334" s="28"/>
    </row>
    <row r="335" spans="1:26" ht="15.75" customHeight="1">
      <c r="A335" s="28" t="s">
        <v>604</v>
      </c>
      <c r="B335" s="24" t="s">
        <v>605</v>
      </c>
      <c r="C335" s="25">
        <v>43415</v>
      </c>
      <c r="D335" s="25">
        <v>43469</v>
      </c>
      <c r="E335" s="29">
        <f t="shared" si="5"/>
        <v>54</v>
      </c>
      <c r="F335" s="33" t="s">
        <v>35</v>
      </c>
      <c r="G335" s="29"/>
      <c r="H335" s="3"/>
      <c r="I335" s="1"/>
      <c r="J335" s="1"/>
    </row>
    <row r="336" spans="1:26" ht="15.75" customHeight="1">
      <c r="A336" s="28" t="s">
        <v>938</v>
      </c>
      <c r="B336" s="24" t="s">
        <v>939</v>
      </c>
      <c r="C336" s="25">
        <v>43568</v>
      </c>
      <c r="D336" s="25">
        <v>43622</v>
      </c>
      <c r="E336" s="29">
        <f t="shared" si="5"/>
        <v>54</v>
      </c>
      <c r="F336" s="27" t="s">
        <v>0</v>
      </c>
      <c r="G336" s="29" t="s">
        <v>30</v>
      </c>
      <c r="H336" s="42"/>
      <c r="I336" s="43"/>
      <c r="J336" s="43"/>
    </row>
    <row r="337" spans="1:26" ht="15.75" customHeight="1">
      <c r="A337" s="44" t="s">
        <v>1425</v>
      </c>
      <c r="B337" s="28" t="s">
        <v>1426</v>
      </c>
      <c r="C337" s="25">
        <v>43979</v>
      </c>
      <c r="D337" s="25">
        <v>44033</v>
      </c>
      <c r="E337" s="27">
        <f t="shared" si="5"/>
        <v>54</v>
      </c>
      <c r="F337" s="27" t="s">
        <v>0</v>
      </c>
      <c r="G337" s="29"/>
      <c r="H337" s="29"/>
      <c r="I337" s="28"/>
      <c r="J337" s="38" t="s">
        <v>1427</v>
      </c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28" t="s">
        <v>1528</v>
      </c>
      <c r="B338" s="28" t="s">
        <v>1529</v>
      </c>
      <c r="C338" s="25">
        <v>44065</v>
      </c>
      <c r="D338" s="26">
        <v>44119</v>
      </c>
      <c r="E338" s="27">
        <f t="shared" si="5"/>
        <v>54</v>
      </c>
      <c r="F338" s="27" t="s">
        <v>0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4" t="s">
        <v>1155</v>
      </c>
      <c r="B339" s="24" t="s">
        <v>1156</v>
      </c>
      <c r="C339" s="25">
        <v>44088</v>
      </c>
      <c r="D339" s="26">
        <v>44142</v>
      </c>
      <c r="E339" s="27">
        <f t="shared" si="5"/>
        <v>54</v>
      </c>
      <c r="F339" s="27" t="s">
        <v>0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4" t="s">
        <v>1129</v>
      </c>
      <c r="B340" s="36" t="s">
        <v>1130</v>
      </c>
      <c r="C340" s="25">
        <v>43845</v>
      </c>
      <c r="D340" s="26">
        <v>43898</v>
      </c>
      <c r="E340" s="27">
        <f t="shared" si="5"/>
        <v>53</v>
      </c>
      <c r="F340" s="27" t="s">
        <v>1303</v>
      </c>
      <c r="G340" s="29" t="s">
        <v>45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689</v>
      </c>
      <c r="B341" s="24" t="s">
        <v>690</v>
      </c>
      <c r="C341" s="25">
        <v>43345</v>
      </c>
      <c r="D341" s="25">
        <v>43397</v>
      </c>
      <c r="E341" s="27">
        <f t="shared" si="5"/>
        <v>52</v>
      </c>
      <c r="F341" s="3"/>
      <c r="G341" s="29" t="s">
        <v>1</v>
      </c>
      <c r="H341" s="3"/>
      <c r="I341" s="1"/>
      <c r="J341" s="1"/>
    </row>
    <row r="342" spans="1:26" ht="15.75" customHeight="1">
      <c r="A342" s="28" t="s">
        <v>821</v>
      </c>
      <c r="B342" s="24" t="s">
        <v>822</v>
      </c>
      <c r="C342" s="25">
        <v>43494</v>
      </c>
      <c r="D342" s="25">
        <v>43546</v>
      </c>
      <c r="E342" s="29">
        <f t="shared" si="5"/>
        <v>52</v>
      </c>
      <c r="F342" s="29" t="s">
        <v>791</v>
      </c>
      <c r="G342" s="29" t="s">
        <v>37</v>
      </c>
      <c r="H342" s="32" t="s">
        <v>714</v>
      </c>
      <c r="I342" s="28"/>
      <c r="J342" s="28"/>
    </row>
    <row r="343" spans="1:26" ht="15.75" customHeight="1">
      <c r="A343" s="23" t="s">
        <v>719</v>
      </c>
      <c r="B343" s="24" t="s">
        <v>720</v>
      </c>
      <c r="C343" s="25">
        <v>43398</v>
      </c>
      <c r="D343" s="25">
        <v>43449</v>
      </c>
      <c r="E343" s="27">
        <f t="shared" si="5"/>
        <v>51</v>
      </c>
      <c r="F343" s="27" t="s">
        <v>721</v>
      </c>
      <c r="G343" s="28"/>
      <c r="H343" s="29"/>
      <c r="I343" s="28"/>
      <c r="J343" s="28"/>
    </row>
    <row r="344" spans="1:26" ht="15.75" customHeight="1">
      <c r="A344" s="28" t="s">
        <v>385</v>
      </c>
      <c r="B344" s="24" t="s">
        <v>386</v>
      </c>
      <c r="C344" s="25">
        <v>43729</v>
      </c>
      <c r="D344" s="25">
        <v>43780</v>
      </c>
      <c r="E344" s="29">
        <f t="shared" si="5"/>
        <v>51</v>
      </c>
      <c r="F344" s="27" t="s">
        <v>0</v>
      </c>
      <c r="G344" s="29" t="s">
        <v>37</v>
      </c>
      <c r="H344" s="29"/>
      <c r="I344" s="28"/>
      <c r="J344" s="28"/>
    </row>
    <row r="345" spans="1:26" ht="15.75" customHeight="1">
      <c r="A345" s="28" t="s">
        <v>1240</v>
      </c>
      <c r="B345" s="28" t="s">
        <v>1240</v>
      </c>
      <c r="C345" s="25">
        <v>43813</v>
      </c>
      <c r="D345" s="25">
        <v>43864</v>
      </c>
      <c r="E345" s="29">
        <f t="shared" si="5"/>
        <v>51</v>
      </c>
      <c r="F345" s="27" t="s">
        <v>1254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425</v>
      </c>
      <c r="B346" s="28" t="s">
        <v>426</v>
      </c>
      <c r="C346" s="25">
        <v>43839</v>
      </c>
      <c r="D346" s="26">
        <v>43890</v>
      </c>
      <c r="E346" s="29">
        <f t="shared" si="5"/>
        <v>51</v>
      </c>
      <c r="F346" s="27" t="s">
        <v>0</v>
      </c>
      <c r="G346" s="29" t="s">
        <v>37</v>
      </c>
      <c r="H346" s="29"/>
      <c r="I346" s="28"/>
      <c r="J346" s="38" t="s">
        <v>427</v>
      </c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28" t="s">
        <v>696</v>
      </c>
      <c r="B347" s="24" t="s">
        <v>697</v>
      </c>
      <c r="C347" s="25">
        <v>43362</v>
      </c>
      <c r="D347" s="25">
        <v>43412</v>
      </c>
      <c r="E347" s="27">
        <f t="shared" si="5"/>
        <v>50</v>
      </c>
      <c r="F347" s="3"/>
      <c r="G347" s="3"/>
      <c r="H347" s="3"/>
      <c r="I347" s="1"/>
      <c r="J347" s="1"/>
    </row>
    <row r="348" spans="1:26" ht="15.75" customHeight="1">
      <c r="A348" s="28" t="s">
        <v>728</v>
      </c>
      <c r="B348" s="28" t="s">
        <v>729</v>
      </c>
      <c r="C348" s="25">
        <v>43813</v>
      </c>
      <c r="D348" s="25">
        <v>43863</v>
      </c>
      <c r="E348" s="27">
        <f t="shared" si="5"/>
        <v>50</v>
      </c>
      <c r="F348" s="27" t="s">
        <v>0</v>
      </c>
      <c r="G348" s="29"/>
      <c r="H348" s="29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23" t="s">
        <v>890</v>
      </c>
      <c r="B349" s="28" t="s">
        <v>1264</v>
      </c>
      <c r="C349" s="25">
        <v>43910</v>
      </c>
      <c r="D349" s="25">
        <v>43960</v>
      </c>
      <c r="E349" s="27">
        <f t="shared" si="5"/>
        <v>50</v>
      </c>
      <c r="F349" s="27" t="s">
        <v>779</v>
      </c>
      <c r="G349" s="29" t="s">
        <v>1</v>
      </c>
      <c r="H349" s="29"/>
      <c r="I349" s="28"/>
      <c r="J349" s="38" t="s">
        <v>1265</v>
      </c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28" t="s">
        <v>1707</v>
      </c>
      <c r="B350" s="28" t="s">
        <v>1708</v>
      </c>
      <c r="C350" s="25">
        <v>44114</v>
      </c>
      <c r="D350" s="26">
        <v>44164</v>
      </c>
      <c r="E350" s="27">
        <f t="shared" si="5"/>
        <v>50</v>
      </c>
      <c r="F350" s="27" t="s">
        <v>79</v>
      </c>
      <c r="G350" s="29"/>
      <c r="H350" s="2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</row>
    <row r="351" spans="1:26" ht="15.75" customHeight="1">
      <c r="A351" s="40" t="s">
        <v>868</v>
      </c>
      <c r="B351" s="24" t="s">
        <v>869</v>
      </c>
      <c r="C351" s="25">
        <v>43526</v>
      </c>
      <c r="D351" s="25">
        <v>43575</v>
      </c>
      <c r="E351" s="29">
        <f t="shared" si="5"/>
        <v>49</v>
      </c>
      <c r="F351" s="27" t="s">
        <v>866</v>
      </c>
      <c r="G351" s="29" t="s">
        <v>45</v>
      </c>
      <c r="H351" s="32" t="s">
        <v>714</v>
      </c>
      <c r="I351" s="28"/>
      <c r="J351" s="28"/>
    </row>
    <row r="352" spans="1:26" ht="15.75" customHeight="1">
      <c r="A352" s="28" t="s">
        <v>850</v>
      </c>
      <c r="B352" s="24" t="s">
        <v>851</v>
      </c>
      <c r="C352" s="25">
        <v>43638</v>
      </c>
      <c r="D352" s="25">
        <v>43687</v>
      </c>
      <c r="E352" s="29">
        <f t="shared" si="5"/>
        <v>49</v>
      </c>
      <c r="F352" s="27" t="s">
        <v>0</v>
      </c>
      <c r="G352" s="29"/>
      <c r="H352" s="29"/>
      <c r="I352" s="28"/>
      <c r="J352" s="28"/>
    </row>
    <row r="353" spans="1:26" ht="15.75" customHeight="1">
      <c r="A353" s="40" t="s">
        <v>1369</v>
      </c>
      <c r="B353" s="28" t="s">
        <v>1370</v>
      </c>
      <c r="C353" s="25">
        <v>43883</v>
      </c>
      <c r="D353" s="25">
        <v>43932</v>
      </c>
      <c r="E353" s="29">
        <f t="shared" si="5"/>
        <v>49</v>
      </c>
      <c r="F353" s="41" t="s">
        <v>1371</v>
      </c>
      <c r="G353" s="29"/>
      <c r="H353" s="29"/>
      <c r="I353" s="28"/>
      <c r="J353" s="38" t="s">
        <v>1372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1613</v>
      </c>
      <c r="B354" s="28" t="s">
        <v>1614</v>
      </c>
      <c r="C354" s="25">
        <v>44121</v>
      </c>
      <c r="D354" s="26">
        <v>44170</v>
      </c>
      <c r="E354" s="29">
        <f t="shared" si="5"/>
        <v>49</v>
      </c>
      <c r="F354" s="27" t="s">
        <v>0</v>
      </c>
      <c r="G354" s="29" t="s">
        <v>1715</v>
      </c>
      <c r="H354" s="29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37" t="s">
        <v>749</v>
      </c>
      <c r="B355" s="36" t="s">
        <v>750</v>
      </c>
      <c r="C355" s="25">
        <v>43451</v>
      </c>
      <c r="D355" s="25">
        <v>43499</v>
      </c>
      <c r="E355" s="29">
        <f t="shared" si="5"/>
        <v>48</v>
      </c>
      <c r="F355" s="29" t="s">
        <v>732</v>
      </c>
      <c r="G355" s="29"/>
      <c r="H355" s="29"/>
      <c r="I355" s="28"/>
      <c r="J355" s="28"/>
    </row>
    <row r="356" spans="1:26" ht="15.75" customHeight="1">
      <c r="A356" s="28" t="s">
        <v>850</v>
      </c>
      <c r="B356" s="24" t="s">
        <v>851</v>
      </c>
      <c r="C356" s="25">
        <v>43520</v>
      </c>
      <c r="D356" s="25">
        <v>43568</v>
      </c>
      <c r="E356" s="29">
        <f t="shared" si="5"/>
        <v>48</v>
      </c>
      <c r="F356" s="27" t="s">
        <v>0</v>
      </c>
      <c r="G356" s="29"/>
      <c r="H356" s="29"/>
      <c r="I356" s="28"/>
      <c r="J356" s="28"/>
    </row>
    <row r="357" spans="1:26" ht="15.75" customHeight="1">
      <c r="A357" s="40" t="s">
        <v>998</v>
      </c>
      <c r="B357" s="24" t="s">
        <v>999</v>
      </c>
      <c r="C357" s="25">
        <v>43632</v>
      </c>
      <c r="D357" s="25">
        <v>43680</v>
      </c>
      <c r="E357" s="29">
        <f t="shared" si="5"/>
        <v>48</v>
      </c>
      <c r="F357" s="27" t="s">
        <v>0</v>
      </c>
      <c r="G357" s="29" t="s">
        <v>1000</v>
      </c>
      <c r="H357" s="29"/>
      <c r="I357" s="28"/>
      <c r="J357" s="28"/>
    </row>
    <row r="358" spans="1:26" ht="15.75" customHeight="1">
      <c r="A358" s="40" t="s">
        <v>1255</v>
      </c>
      <c r="B358" s="40" t="s">
        <v>1255</v>
      </c>
      <c r="C358" s="25">
        <v>43884</v>
      </c>
      <c r="D358" s="25">
        <v>43932</v>
      </c>
      <c r="E358" s="29">
        <f t="shared" si="5"/>
        <v>48</v>
      </c>
      <c r="F358" s="41" t="s">
        <v>1368</v>
      </c>
      <c r="G358" s="29"/>
      <c r="H358" s="29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23" t="s">
        <v>715</v>
      </c>
      <c r="B359" s="24" t="s">
        <v>716</v>
      </c>
      <c r="C359" s="25">
        <v>43380</v>
      </c>
      <c r="D359" s="25">
        <v>43427</v>
      </c>
      <c r="E359" s="27">
        <f t="shared" si="5"/>
        <v>47</v>
      </c>
      <c r="F359" s="27" t="s">
        <v>0</v>
      </c>
      <c r="G359" s="29" t="s">
        <v>1</v>
      </c>
      <c r="H359" s="3"/>
      <c r="I359" s="1"/>
      <c r="J359" s="1"/>
    </row>
    <row r="360" spans="1:26" ht="15.75" customHeight="1">
      <c r="A360" s="40" t="s">
        <v>901</v>
      </c>
      <c r="B360" s="36">
        <v>1373757850</v>
      </c>
      <c r="C360" s="25">
        <v>43620</v>
      </c>
      <c r="D360" s="25">
        <v>43667</v>
      </c>
      <c r="E360" s="29">
        <f t="shared" si="5"/>
        <v>47</v>
      </c>
      <c r="F360" s="27" t="s">
        <v>0</v>
      </c>
      <c r="G360" s="29" t="s">
        <v>397</v>
      </c>
      <c r="H360" s="29"/>
      <c r="I360" s="28"/>
      <c r="J360" s="28"/>
    </row>
    <row r="361" spans="1:26" ht="15.75" customHeight="1">
      <c r="A361" s="28" t="s">
        <v>1486</v>
      </c>
      <c r="B361" s="28" t="s">
        <v>1487</v>
      </c>
      <c r="C361" s="25">
        <v>43940</v>
      </c>
      <c r="D361" s="25">
        <v>43987</v>
      </c>
      <c r="E361" s="27">
        <f t="shared" si="5"/>
        <v>47</v>
      </c>
      <c r="F361" s="27" t="s">
        <v>0</v>
      </c>
      <c r="G361" s="29"/>
      <c r="H361" s="29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1295</v>
      </c>
      <c r="B362" s="28" t="s">
        <v>1296</v>
      </c>
      <c r="C362" s="25">
        <v>44102</v>
      </c>
      <c r="D362" s="26">
        <v>44149</v>
      </c>
      <c r="E362" s="27">
        <f t="shared" si="5"/>
        <v>47</v>
      </c>
      <c r="F362" s="27" t="s">
        <v>0</v>
      </c>
      <c r="G362" s="29" t="s">
        <v>37</v>
      </c>
      <c r="H362" s="29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28" t="s">
        <v>798</v>
      </c>
      <c r="B363" s="24" t="s">
        <v>799</v>
      </c>
      <c r="C363" s="25">
        <v>43487</v>
      </c>
      <c r="D363" s="25">
        <v>43533</v>
      </c>
      <c r="E363" s="29">
        <f t="shared" si="5"/>
        <v>46</v>
      </c>
      <c r="F363" s="29" t="s">
        <v>782</v>
      </c>
      <c r="G363" s="29"/>
      <c r="H363" s="29"/>
      <c r="I363" s="28"/>
      <c r="J363" s="28"/>
    </row>
    <row r="364" spans="1:26" ht="15.75" customHeight="1">
      <c r="A364" s="40" t="s">
        <v>896</v>
      </c>
      <c r="B364" s="24" t="s">
        <v>897</v>
      </c>
      <c r="C364" s="25">
        <v>43548</v>
      </c>
      <c r="D364" s="25">
        <v>43594</v>
      </c>
      <c r="E364" s="29">
        <f t="shared" si="5"/>
        <v>46</v>
      </c>
      <c r="F364" s="32" t="s">
        <v>898</v>
      </c>
      <c r="G364" s="29" t="s">
        <v>879</v>
      </c>
      <c r="H364" s="29"/>
      <c r="I364" s="28"/>
      <c r="J364" s="28"/>
    </row>
    <row r="365" spans="1:26" ht="15.75" customHeight="1">
      <c r="A365" s="40" t="s">
        <v>628</v>
      </c>
      <c r="B365" s="28" t="s">
        <v>629</v>
      </c>
      <c r="C365" s="25">
        <v>43870</v>
      </c>
      <c r="D365" s="26">
        <v>43916</v>
      </c>
      <c r="E365" s="27">
        <f t="shared" si="5"/>
        <v>46</v>
      </c>
      <c r="F365" s="41" t="s">
        <v>1279</v>
      </c>
      <c r="G365" s="29"/>
      <c r="H365" s="29"/>
      <c r="I365" s="28"/>
      <c r="J365" s="38" t="s">
        <v>630</v>
      </c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28" t="s">
        <v>1445</v>
      </c>
      <c r="B366" s="28" t="s">
        <v>1446</v>
      </c>
      <c r="C366" s="25">
        <v>43913</v>
      </c>
      <c r="D366" s="25">
        <v>43959</v>
      </c>
      <c r="E366" s="29">
        <f t="shared" si="5"/>
        <v>46</v>
      </c>
      <c r="F366" s="27" t="s">
        <v>1447</v>
      </c>
      <c r="G366" s="29"/>
      <c r="H366" s="29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28" t="s">
        <v>694</v>
      </c>
      <c r="B367" s="24" t="s">
        <v>695</v>
      </c>
      <c r="C367" s="25">
        <v>43362</v>
      </c>
      <c r="D367" s="25">
        <v>43407</v>
      </c>
      <c r="E367" s="27">
        <f t="shared" si="5"/>
        <v>45</v>
      </c>
      <c r="F367" s="3"/>
      <c r="G367" s="3"/>
      <c r="H367" s="3"/>
      <c r="I367" s="1"/>
      <c r="J367" s="1"/>
    </row>
    <row r="368" spans="1:26" ht="15.75" customHeight="1">
      <c r="A368" s="28" t="s">
        <v>884</v>
      </c>
      <c r="B368" s="24" t="s">
        <v>885</v>
      </c>
      <c r="C368" s="25">
        <v>43544</v>
      </c>
      <c r="D368" s="25">
        <v>43589</v>
      </c>
      <c r="E368" s="29">
        <f t="shared" si="5"/>
        <v>45</v>
      </c>
      <c r="F368" s="27" t="s">
        <v>779</v>
      </c>
      <c r="G368" s="29"/>
      <c r="H368" s="29"/>
      <c r="I368" s="28"/>
      <c r="J368" s="28"/>
    </row>
    <row r="369" spans="1:26" ht="15.75" customHeight="1">
      <c r="A369" s="28" t="s">
        <v>1542</v>
      </c>
      <c r="B369" s="28" t="s">
        <v>1543</v>
      </c>
      <c r="C369" s="25">
        <v>43971</v>
      </c>
      <c r="D369" s="26">
        <v>44016</v>
      </c>
      <c r="E369" s="27">
        <f t="shared" si="5"/>
        <v>45</v>
      </c>
      <c r="F369" s="27" t="s">
        <v>89</v>
      </c>
      <c r="G369" s="29"/>
      <c r="H369" s="29"/>
      <c r="I369" s="28"/>
      <c r="J369" s="38" t="s">
        <v>1544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3" t="s">
        <v>683</v>
      </c>
      <c r="B370" s="24" t="s">
        <v>684</v>
      </c>
      <c r="C370" s="25">
        <v>43352</v>
      </c>
      <c r="D370" s="25">
        <v>43396</v>
      </c>
      <c r="E370" s="27">
        <f t="shared" si="5"/>
        <v>44</v>
      </c>
      <c r="F370" s="3"/>
      <c r="G370" s="3"/>
      <c r="H370" s="3"/>
      <c r="I370" s="1"/>
      <c r="J370" s="1"/>
    </row>
    <row r="371" spans="1:26" ht="15.75" customHeight="1">
      <c r="A371" s="37" t="s">
        <v>737</v>
      </c>
      <c r="B371" s="24" t="s">
        <v>738</v>
      </c>
      <c r="C371" s="25">
        <v>43441</v>
      </c>
      <c r="D371" s="25">
        <v>43485</v>
      </c>
      <c r="E371" s="29">
        <f t="shared" si="5"/>
        <v>44</v>
      </c>
      <c r="F371" s="27" t="s">
        <v>18</v>
      </c>
      <c r="G371" s="3"/>
      <c r="H371" s="3"/>
      <c r="I371" s="1"/>
      <c r="J371" s="38" t="s">
        <v>739</v>
      </c>
    </row>
    <row r="372" spans="1:26" ht="15.75" customHeight="1">
      <c r="A372" s="44" t="s">
        <v>1020</v>
      </c>
      <c r="B372" s="24" t="s">
        <v>1021</v>
      </c>
      <c r="C372" s="25">
        <v>43653</v>
      </c>
      <c r="D372" s="25">
        <v>43697</v>
      </c>
      <c r="E372" s="29">
        <f t="shared" si="5"/>
        <v>44</v>
      </c>
      <c r="F372" s="27" t="s">
        <v>0</v>
      </c>
      <c r="G372" s="29" t="s">
        <v>401</v>
      </c>
      <c r="H372" s="29"/>
      <c r="I372" s="28"/>
      <c r="J372" s="28"/>
    </row>
    <row r="373" spans="1:26" ht="15.75" customHeight="1">
      <c r="A373" s="28" t="s">
        <v>1495</v>
      </c>
      <c r="B373" s="28" t="s">
        <v>1496</v>
      </c>
      <c r="C373" s="25">
        <v>43944</v>
      </c>
      <c r="D373" s="26">
        <v>43988</v>
      </c>
      <c r="E373" s="27">
        <f t="shared" si="5"/>
        <v>44</v>
      </c>
      <c r="F373" s="27" t="s">
        <v>1331</v>
      </c>
      <c r="G373" s="29"/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40" t="s">
        <v>1266</v>
      </c>
      <c r="B374" s="28" t="s">
        <v>1267</v>
      </c>
      <c r="C374" s="25">
        <v>43835</v>
      </c>
      <c r="D374" s="25">
        <v>43878</v>
      </c>
      <c r="E374" s="29">
        <f t="shared" si="5"/>
        <v>43</v>
      </c>
      <c r="F374" s="27" t="s">
        <v>79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687</v>
      </c>
      <c r="B375" s="24" t="s">
        <v>688</v>
      </c>
      <c r="C375" s="25">
        <v>43355</v>
      </c>
      <c r="D375" s="25">
        <v>43397</v>
      </c>
      <c r="E375" s="27">
        <f t="shared" si="5"/>
        <v>42</v>
      </c>
      <c r="F375" s="3"/>
      <c r="G375" s="3"/>
      <c r="H375" s="3"/>
      <c r="I375" s="1"/>
      <c r="J375" s="1"/>
    </row>
    <row r="376" spans="1:26" ht="15.75" customHeight="1">
      <c r="A376" s="23" t="s">
        <v>691</v>
      </c>
      <c r="B376" s="24" t="s">
        <v>692</v>
      </c>
      <c r="C376" s="25">
        <v>43358</v>
      </c>
      <c r="D376" s="25">
        <v>43400</v>
      </c>
      <c r="E376" s="27">
        <f t="shared" si="5"/>
        <v>42</v>
      </c>
      <c r="F376" s="27"/>
      <c r="G376" s="29" t="s">
        <v>693</v>
      </c>
      <c r="H376" s="29"/>
      <c r="I376" s="28"/>
      <c r="J376" s="28"/>
    </row>
    <row r="377" spans="1:26" ht="15.75" customHeight="1">
      <c r="A377" s="28" t="s">
        <v>730</v>
      </c>
      <c r="B377" s="24" t="s">
        <v>731</v>
      </c>
      <c r="C377" s="25">
        <v>43426</v>
      </c>
      <c r="D377" s="25">
        <v>43468</v>
      </c>
      <c r="E377" s="27">
        <f t="shared" si="5"/>
        <v>42</v>
      </c>
      <c r="F377" s="27" t="s">
        <v>732</v>
      </c>
      <c r="G377" s="29"/>
      <c r="H377" s="3"/>
      <c r="I377" s="1"/>
      <c r="J377" s="1"/>
    </row>
    <row r="378" spans="1:26" ht="15.75" customHeight="1">
      <c r="A378" s="28" t="s">
        <v>971</v>
      </c>
      <c r="B378" s="24" t="s">
        <v>972</v>
      </c>
      <c r="C378" s="25">
        <v>43617</v>
      </c>
      <c r="D378" s="25">
        <v>43659</v>
      </c>
      <c r="E378" s="29">
        <f t="shared" si="5"/>
        <v>42</v>
      </c>
      <c r="F378" s="41" t="s">
        <v>973</v>
      </c>
      <c r="G378" s="29" t="s">
        <v>1</v>
      </c>
      <c r="H378" s="29" t="s">
        <v>974</v>
      </c>
      <c r="I378" s="28"/>
      <c r="J378" s="28"/>
    </row>
    <row r="379" spans="1:26" ht="15.75" customHeight="1">
      <c r="A379" s="23" t="s">
        <v>681</v>
      </c>
      <c r="B379" s="24" t="s">
        <v>682</v>
      </c>
      <c r="C379" s="25">
        <v>43352</v>
      </c>
      <c r="D379" s="25">
        <v>43393</v>
      </c>
      <c r="E379" s="27">
        <f t="shared" si="5"/>
        <v>41</v>
      </c>
      <c r="F379" s="27"/>
      <c r="G379" s="29" t="s">
        <v>1</v>
      </c>
      <c r="H379" s="29"/>
      <c r="I379" s="28"/>
      <c r="J379" s="28"/>
    </row>
    <row r="380" spans="1:26" ht="15.75" customHeight="1">
      <c r="A380" s="28" t="s">
        <v>1288</v>
      </c>
      <c r="B380" s="28" t="s">
        <v>1289</v>
      </c>
      <c r="C380" s="25">
        <v>43849</v>
      </c>
      <c r="D380" s="26">
        <v>43890</v>
      </c>
      <c r="E380" s="29">
        <f t="shared" si="5"/>
        <v>41</v>
      </c>
      <c r="F380" s="27" t="s">
        <v>0</v>
      </c>
      <c r="G380" s="29"/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28" t="s">
        <v>1300</v>
      </c>
      <c r="B381" s="28" t="s">
        <v>1301</v>
      </c>
      <c r="C381" s="25">
        <v>43857</v>
      </c>
      <c r="D381" s="26">
        <v>43898</v>
      </c>
      <c r="E381" s="27">
        <f t="shared" si="5"/>
        <v>41</v>
      </c>
      <c r="F381" s="27" t="s">
        <v>0</v>
      </c>
      <c r="G381" s="29"/>
      <c r="H381" s="29"/>
      <c r="I381" s="28"/>
      <c r="J381" s="28" t="s">
        <v>1302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425</v>
      </c>
      <c r="B382" s="28" t="s">
        <v>426</v>
      </c>
      <c r="C382" s="25">
        <v>43927</v>
      </c>
      <c r="D382" s="25">
        <v>43968</v>
      </c>
      <c r="E382" s="29">
        <f t="shared" si="5"/>
        <v>41</v>
      </c>
      <c r="F382" s="27" t="s">
        <v>0</v>
      </c>
      <c r="G382" s="29" t="s">
        <v>37</v>
      </c>
      <c r="H382" s="29"/>
      <c r="I382" s="28"/>
      <c r="J382" s="38" t="s">
        <v>427</v>
      </c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28" t="s">
        <v>1639</v>
      </c>
      <c r="B383" s="28" t="s">
        <v>1640</v>
      </c>
      <c r="C383" s="25">
        <v>44073</v>
      </c>
      <c r="D383" s="26">
        <v>44114</v>
      </c>
      <c r="E383" s="27">
        <f t="shared" si="5"/>
        <v>41</v>
      </c>
      <c r="F383" s="27" t="s">
        <v>1641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40" t="s">
        <v>948</v>
      </c>
      <c r="B384" s="24" t="s">
        <v>949</v>
      </c>
      <c r="C384" s="25">
        <v>43591</v>
      </c>
      <c r="D384" s="25">
        <v>43631</v>
      </c>
      <c r="E384" s="29">
        <f t="shared" si="5"/>
        <v>40</v>
      </c>
      <c r="F384" s="27" t="s">
        <v>0</v>
      </c>
      <c r="G384" s="29"/>
      <c r="H384" s="29"/>
      <c r="I384" s="28"/>
      <c r="J384" s="28"/>
    </row>
    <row r="385" spans="1:26" ht="15.75" customHeight="1">
      <c r="A385" s="28" t="s">
        <v>1270</v>
      </c>
      <c r="B385" s="28" t="s">
        <v>1271</v>
      </c>
      <c r="C385" s="25">
        <v>43843</v>
      </c>
      <c r="D385" s="26">
        <v>43883</v>
      </c>
      <c r="E385" s="27">
        <f t="shared" ref="E385:E448" si="6">D385-C385</f>
        <v>40</v>
      </c>
      <c r="F385" s="27" t="s">
        <v>23</v>
      </c>
      <c r="G385" s="29"/>
      <c r="H385" s="29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1642</v>
      </c>
      <c r="B386" s="28" t="s">
        <v>1643</v>
      </c>
      <c r="C386" s="25">
        <v>44074</v>
      </c>
      <c r="D386" s="26">
        <v>44114</v>
      </c>
      <c r="E386" s="29">
        <f t="shared" si="6"/>
        <v>40</v>
      </c>
      <c r="F386" s="27" t="s">
        <v>0</v>
      </c>
      <c r="G386" s="29"/>
      <c r="H386" s="29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1716</v>
      </c>
      <c r="B387" s="28" t="s">
        <v>1717</v>
      </c>
      <c r="C387" s="25">
        <v>44135</v>
      </c>
      <c r="D387" s="26">
        <v>44175</v>
      </c>
      <c r="E387" s="27">
        <f t="shared" si="6"/>
        <v>40</v>
      </c>
      <c r="F387" s="27" t="s">
        <v>0</v>
      </c>
      <c r="G387" s="99"/>
      <c r="H387" s="2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</row>
    <row r="388" spans="1:26" ht="15.75" customHeight="1">
      <c r="A388" s="28" t="s">
        <v>975</v>
      </c>
      <c r="B388" s="24" t="s">
        <v>976</v>
      </c>
      <c r="C388" s="25">
        <v>43620</v>
      </c>
      <c r="D388" s="25">
        <v>43659</v>
      </c>
      <c r="E388" s="29">
        <f t="shared" si="6"/>
        <v>39</v>
      </c>
      <c r="F388" s="27" t="s">
        <v>0</v>
      </c>
      <c r="G388" s="29" t="s">
        <v>727</v>
      </c>
      <c r="H388" s="29"/>
      <c r="I388" s="28"/>
      <c r="J388" s="28"/>
    </row>
    <row r="389" spans="1:26" ht="15.75" customHeight="1">
      <c r="A389" s="40" t="s">
        <v>1088</v>
      </c>
      <c r="B389" s="24" t="s">
        <v>1089</v>
      </c>
      <c r="C389" s="25">
        <v>43698</v>
      </c>
      <c r="D389" s="25">
        <v>43737</v>
      </c>
      <c r="E389" s="29">
        <f t="shared" si="6"/>
        <v>39</v>
      </c>
      <c r="F389" s="27" t="s">
        <v>0</v>
      </c>
      <c r="G389" s="29" t="s">
        <v>1090</v>
      </c>
      <c r="H389" s="29"/>
      <c r="I389" s="28"/>
      <c r="J389" s="28"/>
    </row>
    <row r="390" spans="1:26" ht="15.75" customHeight="1">
      <c r="A390" s="28" t="s">
        <v>1632</v>
      </c>
      <c r="B390" s="28" t="s">
        <v>1633</v>
      </c>
      <c r="C390" s="25">
        <v>44131</v>
      </c>
      <c r="D390" s="26">
        <v>44170</v>
      </c>
      <c r="E390" s="27">
        <f t="shared" si="6"/>
        <v>39</v>
      </c>
      <c r="F390" s="27" t="s">
        <v>0</v>
      </c>
      <c r="G390" s="29"/>
      <c r="H390" s="29"/>
      <c r="I390" s="28"/>
      <c r="J390" s="28"/>
      <c r="K390" s="28" t="s">
        <v>1634</v>
      </c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40" t="s">
        <v>828</v>
      </c>
      <c r="B391" s="24" t="s">
        <v>829</v>
      </c>
      <c r="C391" s="25">
        <v>43510</v>
      </c>
      <c r="D391" s="26">
        <v>43548</v>
      </c>
      <c r="E391" s="27">
        <f t="shared" si="6"/>
        <v>38</v>
      </c>
      <c r="F391" s="33" t="s">
        <v>815</v>
      </c>
      <c r="G391" s="29"/>
      <c r="H391" s="29"/>
      <c r="I391" s="28"/>
      <c r="J391" s="28"/>
    </row>
    <row r="392" spans="1:26" ht="15.75" customHeight="1">
      <c r="A392" s="28" t="s">
        <v>872</v>
      </c>
      <c r="B392" s="24" t="s">
        <v>873</v>
      </c>
      <c r="C392" s="25">
        <v>43543</v>
      </c>
      <c r="D392" s="25">
        <v>43581</v>
      </c>
      <c r="E392" s="29">
        <f t="shared" si="6"/>
        <v>38</v>
      </c>
      <c r="F392" s="27" t="s">
        <v>0</v>
      </c>
      <c r="G392" s="29" t="s">
        <v>874</v>
      </c>
      <c r="H392" s="29"/>
      <c r="I392" s="28"/>
      <c r="J392" s="28"/>
    </row>
    <row r="393" spans="1:26" ht="15.75" customHeight="1">
      <c r="A393" s="40" t="s">
        <v>899</v>
      </c>
      <c r="B393" s="24" t="s">
        <v>900</v>
      </c>
      <c r="C393" s="25">
        <v>43558</v>
      </c>
      <c r="D393" s="25">
        <v>43595</v>
      </c>
      <c r="E393" s="29">
        <f t="shared" si="6"/>
        <v>37</v>
      </c>
      <c r="F393" s="27" t="s">
        <v>0</v>
      </c>
      <c r="G393" s="29"/>
      <c r="H393" s="29"/>
      <c r="I393" s="28"/>
      <c r="J393" s="28"/>
    </row>
    <row r="394" spans="1:26" ht="15.75" customHeight="1">
      <c r="A394" s="40" t="s">
        <v>950</v>
      </c>
      <c r="B394" s="24" t="s">
        <v>951</v>
      </c>
      <c r="C394" s="25">
        <v>43594</v>
      </c>
      <c r="D394" s="25">
        <v>43631</v>
      </c>
      <c r="E394" s="29">
        <f t="shared" si="6"/>
        <v>37</v>
      </c>
      <c r="F394" s="41" t="s">
        <v>952</v>
      </c>
      <c r="G394" s="29"/>
      <c r="H394" s="29"/>
      <c r="I394" s="28"/>
      <c r="J394" s="28"/>
    </row>
    <row r="395" spans="1:26" ht="15.75" customHeight="1">
      <c r="A395" s="28" t="s">
        <v>1577</v>
      </c>
      <c r="B395" s="28" t="s">
        <v>1578</v>
      </c>
      <c r="C395" s="25">
        <v>44014</v>
      </c>
      <c r="D395" s="26">
        <v>44051</v>
      </c>
      <c r="E395" s="29">
        <f t="shared" si="6"/>
        <v>37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707</v>
      </c>
      <c r="B396" s="24" t="s">
        <v>708</v>
      </c>
      <c r="C396" s="25">
        <v>43386</v>
      </c>
      <c r="D396" s="25">
        <v>43422</v>
      </c>
      <c r="E396" s="27">
        <f t="shared" si="6"/>
        <v>36</v>
      </c>
      <c r="F396" s="27" t="s">
        <v>709</v>
      </c>
      <c r="G396" s="28"/>
      <c r="H396" s="3"/>
      <c r="I396" s="1"/>
      <c r="J396" s="1"/>
    </row>
    <row r="397" spans="1:26" ht="15.75" customHeight="1">
      <c r="A397" s="37" t="s">
        <v>749</v>
      </c>
      <c r="B397" s="36" t="s">
        <v>750</v>
      </c>
      <c r="C397" s="25">
        <v>43590</v>
      </c>
      <c r="D397" s="25">
        <v>43626</v>
      </c>
      <c r="E397" s="29">
        <f t="shared" si="6"/>
        <v>36</v>
      </c>
      <c r="F397" s="27" t="s">
        <v>0</v>
      </c>
      <c r="G397" s="3"/>
      <c r="H397" s="3"/>
      <c r="I397" s="1"/>
      <c r="J397" s="1"/>
    </row>
    <row r="398" spans="1:26" ht="15.75" customHeight="1">
      <c r="A398" s="46" t="s">
        <v>1093</v>
      </c>
      <c r="B398" s="47" t="s">
        <v>1094</v>
      </c>
      <c r="C398" s="48">
        <v>43702</v>
      </c>
      <c r="D398" s="25">
        <v>43738</v>
      </c>
      <c r="E398" s="29">
        <f t="shared" si="6"/>
        <v>36</v>
      </c>
      <c r="F398" s="49" t="s">
        <v>0</v>
      </c>
      <c r="G398" s="42"/>
      <c r="H398" s="42"/>
      <c r="I398" s="43"/>
      <c r="J398" s="43"/>
    </row>
    <row r="399" spans="1:26" ht="15.75" customHeight="1">
      <c r="A399" s="44" t="s">
        <v>1118</v>
      </c>
      <c r="B399" s="36" t="s">
        <v>1119</v>
      </c>
      <c r="C399" s="25">
        <v>43717</v>
      </c>
      <c r="D399" s="25">
        <v>43753</v>
      </c>
      <c r="E399" s="29">
        <f t="shared" si="6"/>
        <v>36</v>
      </c>
      <c r="F399" s="41" t="s">
        <v>845</v>
      </c>
      <c r="G399" s="29" t="s">
        <v>1120</v>
      </c>
      <c r="H399" s="29"/>
      <c r="I399" s="28"/>
      <c r="J399" s="28"/>
    </row>
    <row r="400" spans="1:26" ht="15.75" customHeight="1">
      <c r="A400" s="28" t="s">
        <v>970</v>
      </c>
      <c r="B400" s="28" t="s">
        <v>970</v>
      </c>
      <c r="C400" s="25">
        <v>43777</v>
      </c>
      <c r="D400" s="25">
        <v>43813</v>
      </c>
      <c r="E400" s="29">
        <f t="shared" si="6"/>
        <v>36</v>
      </c>
      <c r="F400" s="27" t="s">
        <v>65</v>
      </c>
      <c r="G400" s="29" t="s">
        <v>410</v>
      </c>
      <c r="H400" s="29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1216</v>
      </c>
      <c r="B401" s="28" t="s">
        <v>1217</v>
      </c>
      <c r="C401" s="25">
        <v>43986</v>
      </c>
      <c r="D401" s="25">
        <v>44022</v>
      </c>
      <c r="E401" s="29">
        <f t="shared" si="6"/>
        <v>36</v>
      </c>
      <c r="F401" s="39" t="s">
        <v>35</v>
      </c>
      <c r="G401" s="29" t="s">
        <v>1218</v>
      </c>
      <c r="H401" s="32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44" t="s">
        <v>1144</v>
      </c>
      <c r="B402" s="36" t="s">
        <v>1145</v>
      </c>
      <c r="C402" s="25">
        <v>43746</v>
      </c>
      <c r="D402" s="25">
        <v>43781</v>
      </c>
      <c r="E402" s="29">
        <f t="shared" si="6"/>
        <v>35</v>
      </c>
      <c r="F402" s="27" t="s">
        <v>1146</v>
      </c>
      <c r="G402" s="29"/>
      <c r="H402" s="29"/>
      <c r="I402" s="28"/>
      <c r="J402" s="28"/>
    </row>
    <row r="403" spans="1:26" ht="15.75" customHeight="1">
      <c r="A403" s="23" t="s">
        <v>685</v>
      </c>
      <c r="B403" s="24" t="s">
        <v>686</v>
      </c>
      <c r="C403" s="25">
        <v>43362</v>
      </c>
      <c r="D403" s="25">
        <v>43396</v>
      </c>
      <c r="E403" s="27">
        <f t="shared" si="6"/>
        <v>34</v>
      </c>
      <c r="F403" s="3"/>
      <c r="G403" s="3"/>
      <c r="H403" s="3"/>
      <c r="I403" s="1"/>
      <c r="J403" s="1"/>
    </row>
    <row r="404" spans="1:26" ht="15.75" customHeight="1">
      <c r="A404" s="23" t="s">
        <v>358</v>
      </c>
      <c r="B404" s="24" t="s">
        <v>359</v>
      </c>
      <c r="C404" s="25">
        <v>43544</v>
      </c>
      <c r="D404" s="25">
        <v>43578</v>
      </c>
      <c r="E404" s="29">
        <f t="shared" si="6"/>
        <v>34</v>
      </c>
      <c r="F404" s="27" t="s">
        <v>0</v>
      </c>
      <c r="G404" s="29" t="s">
        <v>30</v>
      </c>
      <c r="H404" s="29"/>
      <c r="I404" s="28"/>
      <c r="J404" s="28"/>
    </row>
    <row r="405" spans="1:26" ht="15.75" customHeight="1">
      <c r="A405" s="40" t="s">
        <v>886</v>
      </c>
      <c r="B405" s="24" t="s">
        <v>887</v>
      </c>
      <c r="C405" s="25">
        <v>43555</v>
      </c>
      <c r="D405" s="25">
        <v>43589</v>
      </c>
      <c r="E405" s="29">
        <f t="shared" si="6"/>
        <v>34</v>
      </c>
      <c r="F405" s="27" t="s">
        <v>0</v>
      </c>
      <c r="G405" s="29"/>
      <c r="H405" s="29"/>
      <c r="I405" s="28"/>
      <c r="J405" s="28"/>
    </row>
    <row r="406" spans="1:26" ht="15.75" customHeight="1">
      <c r="A406" s="28" t="s">
        <v>891</v>
      </c>
      <c r="B406" s="24" t="s">
        <v>892</v>
      </c>
      <c r="C406" s="25">
        <v>43556</v>
      </c>
      <c r="D406" s="25">
        <v>43590</v>
      </c>
      <c r="E406" s="29">
        <f t="shared" si="6"/>
        <v>34</v>
      </c>
      <c r="F406" s="27" t="s">
        <v>0</v>
      </c>
      <c r="G406" s="3"/>
      <c r="H406" s="3"/>
      <c r="I406" s="1"/>
      <c r="J406" s="1"/>
    </row>
    <row r="407" spans="1:26" ht="15.75" customHeight="1">
      <c r="A407" s="28" t="s">
        <v>1176</v>
      </c>
      <c r="B407" s="24" t="s">
        <v>1177</v>
      </c>
      <c r="C407" s="25">
        <v>44031</v>
      </c>
      <c r="D407" s="26">
        <v>44065</v>
      </c>
      <c r="E407" s="29">
        <f t="shared" si="6"/>
        <v>34</v>
      </c>
      <c r="F407" s="27" t="s">
        <v>0</v>
      </c>
      <c r="G407" s="29" t="s">
        <v>37</v>
      </c>
      <c r="H407" s="29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28" t="s">
        <v>1635</v>
      </c>
      <c r="B408" s="28" t="s">
        <v>1636</v>
      </c>
      <c r="C408" s="25">
        <v>44074</v>
      </c>
      <c r="D408" s="26">
        <v>44108</v>
      </c>
      <c r="E408" s="29">
        <f t="shared" si="6"/>
        <v>34</v>
      </c>
      <c r="F408" s="27" t="s">
        <v>0</v>
      </c>
      <c r="G408" s="29"/>
      <c r="H408" s="29"/>
      <c r="I408" s="28"/>
      <c r="J408" s="28"/>
      <c r="K408" s="28" t="s">
        <v>1637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40" t="s">
        <v>1238</v>
      </c>
      <c r="B409" s="28" t="s">
        <v>1239</v>
      </c>
      <c r="C409" s="25">
        <v>43822</v>
      </c>
      <c r="D409" s="26">
        <v>43855</v>
      </c>
      <c r="E409" s="29">
        <f t="shared" si="6"/>
        <v>33</v>
      </c>
      <c r="F409" s="27" t="s">
        <v>1240</v>
      </c>
      <c r="G409" s="29" t="s">
        <v>364</v>
      </c>
      <c r="H409" s="29"/>
      <c r="I409" s="28" t="s">
        <v>693</v>
      </c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858</v>
      </c>
      <c r="B410" s="24" t="s">
        <v>859</v>
      </c>
      <c r="C410" s="25">
        <v>43540</v>
      </c>
      <c r="D410" s="25">
        <v>43572</v>
      </c>
      <c r="E410" s="29">
        <f t="shared" si="6"/>
        <v>32</v>
      </c>
      <c r="F410" s="27" t="s">
        <v>0</v>
      </c>
      <c r="G410" s="29" t="s">
        <v>1</v>
      </c>
      <c r="H410" s="29"/>
      <c r="I410" s="28"/>
      <c r="J410" s="28"/>
    </row>
    <row r="411" spans="1:26" ht="15.75" customHeight="1">
      <c r="A411" s="28" t="s">
        <v>940</v>
      </c>
      <c r="B411" s="24" t="s">
        <v>941</v>
      </c>
      <c r="C411" s="25">
        <v>43591</v>
      </c>
      <c r="D411" s="25">
        <v>43623</v>
      </c>
      <c r="E411" s="29">
        <f t="shared" si="6"/>
        <v>32</v>
      </c>
      <c r="F411" s="27" t="s">
        <v>65</v>
      </c>
      <c r="G411" s="29"/>
      <c r="H411" s="29"/>
      <c r="I411" s="28"/>
      <c r="J411" s="28"/>
    </row>
    <row r="412" spans="1:26" ht="15.75" customHeight="1">
      <c r="A412" s="44" t="s">
        <v>2468</v>
      </c>
      <c r="B412" s="36" t="s">
        <v>1153</v>
      </c>
      <c r="C412" s="25">
        <v>43758</v>
      </c>
      <c r="D412" s="25">
        <v>43790</v>
      </c>
      <c r="E412" s="29">
        <f t="shared" si="6"/>
        <v>32</v>
      </c>
      <c r="F412" s="32" t="s">
        <v>1001</v>
      </c>
      <c r="G412" s="29" t="s">
        <v>37</v>
      </c>
      <c r="H412" s="29"/>
      <c r="I412" s="28"/>
      <c r="J412" s="28"/>
    </row>
    <row r="413" spans="1:26" ht="15.75" customHeight="1">
      <c r="A413" s="28" t="s">
        <v>1514</v>
      </c>
      <c r="B413" s="28" t="s">
        <v>1515</v>
      </c>
      <c r="C413" s="25">
        <v>43969</v>
      </c>
      <c r="D413" s="26">
        <v>44001</v>
      </c>
      <c r="E413" s="27">
        <f t="shared" si="6"/>
        <v>32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1435</v>
      </c>
      <c r="B414" s="28" t="s">
        <v>1436</v>
      </c>
      <c r="C414" s="25">
        <v>43921</v>
      </c>
      <c r="D414" s="25">
        <v>43952</v>
      </c>
      <c r="E414" s="29">
        <f t="shared" si="6"/>
        <v>31</v>
      </c>
      <c r="F414" s="27" t="s">
        <v>0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3" t="s">
        <v>671</v>
      </c>
      <c r="B415" s="24" t="s">
        <v>672</v>
      </c>
      <c r="C415" s="25">
        <v>43352</v>
      </c>
      <c r="D415" s="26">
        <v>43382</v>
      </c>
      <c r="E415" s="27">
        <f t="shared" si="6"/>
        <v>30</v>
      </c>
      <c r="F415" s="3"/>
      <c r="G415" s="3"/>
      <c r="H415" s="3"/>
      <c r="I415" s="1"/>
      <c r="J415" s="1"/>
    </row>
    <row r="416" spans="1:26" ht="15.75" customHeight="1">
      <c r="A416" s="44" t="s">
        <v>1022</v>
      </c>
      <c r="B416" s="24" t="s">
        <v>1023</v>
      </c>
      <c r="C416" s="25">
        <v>43668</v>
      </c>
      <c r="D416" s="25">
        <v>43698</v>
      </c>
      <c r="E416" s="29">
        <f t="shared" si="6"/>
        <v>30</v>
      </c>
      <c r="F416" s="27" t="s">
        <v>1024</v>
      </c>
      <c r="G416" s="29"/>
      <c r="H416" s="29"/>
      <c r="I416" s="28"/>
      <c r="J416" s="28"/>
    </row>
    <row r="417" spans="1:26" ht="15.75" customHeight="1">
      <c r="A417" s="44" t="s">
        <v>1036</v>
      </c>
      <c r="B417" s="36" t="s">
        <v>1037</v>
      </c>
      <c r="C417" s="25">
        <v>43710</v>
      </c>
      <c r="D417" s="25">
        <v>43740</v>
      </c>
      <c r="E417" s="29">
        <f t="shared" si="6"/>
        <v>30</v>
      </c>
      <c r="F417" s="27" t="s">
        <v>0</v>
      </c>
      <c r="G417" s="29"/>
      <c r="H417" s="29"/>
      <c r="I417" s="28"/>
      <c r="J417" s="28"/>
    </row>
    <row r="418" spans="1:26" ht="15.75" customHeight="1">
      <c r="A418" s="40" t="s">
        <v>1195</v>
      </c>
      <c r="B418" s="28" t="s">
        <v>1196</v>
      </c>
      <c r="C418" s="25">
        <v>43784</v>
      </c>
      <c r="D418" s="25">
        <v>43814</v>
      </c>
      <c r="E418" s="29">
        <f t="shared" si="6"/>
        <v>30</v>
      </c>
      <c r="F418" s="41" t="s">
        <v>1197</v>
      </c>
      <c r="G418" s="29"/>
      <c r="H418" s="29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28" t="s">
        <v>1295</v>
      </c>
      <c r="B419" s="28" t="s">
        <v>1296</v>
      </c>
      <c r="C419" s="25">
        <v>43865</v>
      </c>
      <c r="D419" s="26">
        <v>43895</v>
      </c>
      <c r="E419" s="27">
        <f t="shared" si="6"/>
        <v>30</v>
      </c>
      <c r="F419" s="27" t="s">
        <v>29</v>
      </c>
      <c r="G419" s="29" t="s">
        <v>37</v>
      </c>
      <c r="H419" s="29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423</v>
      </c>
      <c r="B420" s="24" t="s">
        <v>863</v>
      </c>
      <c r="C420" s="25">
        <v>43544</v>
      </c>
      <c r="D420" s="25">
        <v>43573</v>
      </c>
      <c r="E420" s="29">
        <f t="shared" si="6"/>
        <v>29</v>
      </c>
      <c r="F420" s="27" t="s">
        <v>779</v>
      </c>
      <c r="G420" s="29"/>
      <c r="H420" s="29"/>
      <c r="I420" s="28"/>
      <c r="J420" s="28"/>
    </row>
    <row r="421" spans="1:26" ht="15.75" customHeight="1">
      <c r="A421" s="23" t="s">
        <v>725</v>
      </c>
      <c r="B421" s="24" t="s">
        <v>726</v>
      </c>
      <c r="C421" s="25">
        <v>43467</v>
      </c>
      <c r="D421" s="25">
        <v>43495</v>
      </c>
      <c r="E421" s="29">
        <f t="shared" si="6"/>
        <v>28</v>
      </c>
      <c r="F421" s="27" t="s">
        <v>0</v>
      </c>
      <c r="G421" s="29" t="s">
        <v>727</v>
      </c>
      <c r="H421" s="29"/>
      <c r="I421" s="28"/>
      <c r="J421" s="28"/>
    </row>
    <row r="422" spans="1:26" ht="15.75" customHeight="1">
      <c r="A422" s="28" t="s">
        <v>912</v>
      </c>
      <c r="B422" s="24" t="s">
        <v>913</v>
      </c>
      <c r="C422" s="25">
        <v>43572</v>
      </c>
      <c r="D422" s="25">
        <v>43600</v>
      </c>
      <c r="E422" s="29">
        <f t="shared" si="6"/>
        <v>28</v>
      </c>
      <c r="F422" s="27" t="s">
        <v>0</v>
      </c>
      <c r="G422" s="29"/>
      <c r="H422" s="29"/>
      <c r="I422" s="28"/>
      <c r="J422" s="28"/>
    </row>
    <row r="423" spans="1:26" ht="15.75" customHeight="1">
      <c r="A423" s="23" t="s">
        <v>943</v>
      </c>
      <c r="B423" s="24" t="s">
        <v>944</v>
      </c>
      <c r="C423" s="25">
        <v>43597</v>
      </c>
      <c r="D423" s="25">
        <v>43625</v>
      </c>
      <c r="E423" s="29">
        <f t="shared" si="6"/>
        <v>28</v>
      </c>
      <c r="F423" s="27" t="s">
        <v>0</v>
      </c>
      <c r="G423" s="29"/>
      <c r="H423" s="29"/>
      <c r="I423" s="28"/>
      <c r="J423" s="28"/>
    </row>
    <row r="424" spans="1:26" ht="15.75" customHeight="1">
      <c r="A424" s="28" t="s">
        <v>1126</v>
      </c>
      <c r="B424" s="24" t="s">
        <v>1126</v>
      </c>
      <c r="C424" s="25">
        <v>43736</v>
      </c>
      <c r="D424" s="25">
        <v>43764</v>
      </c>
      <c r="E424" s="29">
        <f t="shared" si="6"/>
        <v>28</v>
      </c>
      <c r="F424" s="27" t="s">
        <v>0</v>
      </c>
      <c r="G424" s="3"/>
      <c r="H424" s="3"/>
      <c r="I424" s="1"/>
      <c r="J424" s="1"/>
    </row>
    <row r="425" spans="1:26" ht="15.75" customHeight="1">
      <c r="A425" s="28" t="s">
        <v>1381</v>
      </c>
      <c r="B425" s="28" t="s">
        <v>1382</v>
      </c>
      <c r="C425" s="25">
        <v>43906</v>
      </c>
      <c r="D425" s="26">
        <v>43934</v>
      </c>
      <c r="E425" s="27">
        <f t="shared" si="6"/>
        <v>28</v>
      </c>
      <c r="F425" s="29" t="s">
        <v>1374</v>
      </c>
      <c r="G425" s="29" t="s">
        <v>879</v>
      </c>
      <c r="H425" s="29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28" t="s">
        <v>1632</v>
      </c>
      <c r="B426" s="28" t="s">
        <v>1633</v>
      </c>
      <c r="C426" s="25">
        <v>44079</v>
      </c>
      <c r="D426" s="26">
        <v>44107</v>
      </c>
      <c r="E426" s="27">
        <f t="shared" si="6"/>
        <v>28</v>
      </c>
      <c r="F426" s="27" t="s">
        <v>0</v>
      </c>
      <c r="G426" s="29"/>
      <c r="H426" s="29"/>
      <c r="I426" s="28"/>
      <c r="J426" s="28"/>
      <c r="K426" s="28" t="s">
        <v>1634</v>
      </c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979</v>
      </c>
      <c r="B427" s="24" t="s">
        <v>980</v>
      </c>
      <c r="C427" s="25">
        <v>43632</v>
      </c>
      <c r="D427" s="25">
        <v>43659</v>
      </c>
      <c r="E427" s="29">
        <f t="shared" si="6"/>
        <v>27</v>
      </c>
      <c r="F427" s="29" t="s">
        <v>49</v>
      </c>
      <c r="G427" s="29" t="s">
        <v>30</v>
      </c>
      <c r="H427" s="29"/>
      <c r="I427" s="28"/>
      <c r="J427" s="28"/>
    </row>
    <row r="428" spans="1:26" ht="15.75" customHeight="1">
      <c r="A428" s="40" t="s">
        <v>1054</v>
      </c>
      <c r="B428" s="24" t="s">
        <v>1055</v>
      </c>
      <c r="C428" s="25">
        <v>43688</v>
      </c>
      <c r="D428" s="25">
        <v>43715</v>
      </c>
      <c r="E428" s="29">
        <f t="shared" si="6"/>
        <v>27</v>
      </c>
      <c r="F428" s="27" t="s">
        <v>65</v>
      </c>
      <c r="G428" s="29"/>
      <c r="H428" s="29"/>
      <c r="I428" s="28"/>
      <c r="J428" s="28"/>
    </row>
    <row r="429" spans="1:26" ht="15.75" customHeight="1">
      <c r="A429" s="40" t="s">
        <v>1304</v>
      </c>
      <c r="B429" s="28" t="s">
        <v>1305</v>
      </c>
      <c r="C429" s="25">
        <v>43872</v>
      </c>
      <c r="D429" s="26">
        <v>43899</v>
      </c>
      <c r="E429" s="29">
        <f t="shared" si="6"/>
        <v>27</v>
      </c>
      <c r="F429" s="27" t="s">
        <v>0</v>
      </c>
      <c r="G429" s="29"/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418</v>
      </c>
      <c r="B430" s="28" t="s">
        <v>419</v>
      </c>
      <c r="C430" s="25">
        <v>43918</v>
      </c>
      <c r="D430" s="26">
        <v>43945</v>
      </c>
      <c r="E430" s="27">
        <f t="shared" si="6"/>
        <v>27</v>
      </c>
      <c r="F430" s="27" t="s">
        <v>0</v>
      </c>
      <c r="G430" s="29"/>
      <c r="H430" s="29"/>
      <c r="I430" s="28"/>
      <c r="J430" s="38" t="s">
        <v>420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1528</v>
      </c>
      <c r="B431" s="28" t="s">
        <v>1529</v>
      </c>
      <c r="C431" s="25">
        <v>43982</v>
      </c>
      <c r="D431" s="26">
        <v>44009</v>
      </c>
      <c r="E431" s="27">
        <f t="shared" si="6"/>
        <v>27</v>
      </c>
      <c r="F431" s="27" t="s">
        <v>0</v>
      </c>
      <c r="G431" s="29"/>
      <c r="H431" s="29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28" t="s">
        <v>1511</v>
      </c>
      <c r="B432" s="28" t="s">
        <v>1512</v>
      </c>
      <c r="C432" s="25">
        <v>44069</v>
      </c>
      <c r="D432" s="26">
        <v>44096</v>
      </c>
      <c r="E432" s="27">
        <f t="shared" si="6"/>
        <v>27</v>
      </c>
      <c r="F432" s="27" t="s">
        <v>0</v>
      </c>
      <c r="G432" s="29"/>
      <c r="H432" s="29"/>
      <c r="I432" s="28"/>
      <c r="J432" s="3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0" t="s">
        <v>802</v>
      </c>
      <c r="B433" s="24" t="s">
        <v>803</v>
      </c>
      <c r="C433" s="25">
        <v>43509</v>
      </c>
      <c r="D433" s="25">
        <v>43535</v>
      </c>
      <c r="E433" s="29">
        <f t="shared" si="6"/>
        <v>26</v>
      </c>
      <c r="F433" s="27" t="s">
        <v>779</v>
      </c>
      <c r="G433" s="29"/>
      <c r="H433" s="29"/>
      <c r="I433" s="28"/>
      <c r="J433" s="28"/>
    </row>
    <row r="434" spans="1:26" ht="15.75" customHeight="1">
      <c r="A434" s="23" t="s">
        <v>840</v>
      </c>
      <c r="B434" s="24" t="s">
        <v>841</v>
      </c>
      <c r="C434" s="25">
        <v>43535</v>
      </c>
      <c r="D434" s="25">
        <v>43561</v>
      </c>
      <c r="E434" s="29">
        <f t="shared" si="6"/>
        <v>26</v>
      </c>
      <c r="F434" s="33" t="s">
        <v>842</v>
      </c>
      <c r="G434" s="29" t="s">
        <v>37</v>
      </c>
      <c r="H434" s="29"/>
      <c r="I434" s="28"/>
      <c r="J434" s="28"/>
    </row>
    <row r="435" spans="1:26" ht="15.75" customHeight="1">
      <c r="A435" s="28" t="s">
        <v>927</v>
      </c>
      <c r="B435" s="24" t="s">
        <v>928</v>
      </c>
      <c r="C435" s="25">
        <v>43591</v>
      </c>
      <c r="D435" s="25">
        <v>43617</v>
      </c>
      <c r="E435" s="29">
        <f t="shared" si="6"/>
        <v>26</v>
      </c>
      <c r="F435" s="27" t="s">
        <v>65</v>
      </c>
      <c r="G435" s="29"/>
      <c r="H435" s="29"/>
      <c r="I435" s="28"/>
      <c r="J435" s="28"/>
    </row>
    <row r="436" spans="1:26" ht="15.75" customHeight="1">
      <c r="A436" s="28" t="s">
        <v>758</v>
      </c>
      <c r="B436" s="24" t="s">
        <v>759</v>
      </c>
      <c r="C436" s="25">
        <v>43619</v>
      </c>
      <c r="D436" s="25">
        <v>43645</v>
      </c>
      <c r="E436" s="29">
        <f t="shared" si="6"/>
        <v>26</v>
      </c>
      <c r="F436" s="27" t="s">
        <v>0</v>
      </c>
      <c r="G436" s="29" t="s">
        <v>30</v>
      </c>
      <c r="H436" s="3"/>
      <c r="I436" s="1"/>
      <c r="J436" s="1"/>
    </row>
    <row r="437" spans="1:26" ht="15.75" customHeight="1">
      <c r="A437" s="44" t="s">
        <v>1036</v>
      </c>
      <c r="B437" s="37" t="s">
        <v>1037</v>
      </c>
      <c r="C437" s="25">
        <v>43797</v>
      </c>
      <c r="D437" s="25">
        <v>43823</v>
      </c>
      <c r="E437" s="29">
        <f t="shared" si="6"/>
        <v>26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1249</v>
      </c>
      <c r="B438" s="28" t="s">
        <v>1250</v>
      </c>
      <c r="C438" s="25">
        <v>43836</v>
      </c>
      <c r="D438" s="26">
        <v>43862</v>
      </c>
      <c r="E438" s="27">
        <f t="shared" si="6"/>
        <v>26</v>
      </c>
      <c r="F438" s="27" t="s">
        <v>1251</v>
      </c>
      <c r="G438" s="29"/>
      <c r="H438" s="29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28" t="s">
        <v>1300</v>
      </c>
      <c r="B439" s="28" t="s">
        <v>1301</v>
      </c>
      <c r="C439" s="25">
        <v>43906</v>
      </c>
      <c r="D439" s="25">
        <v>43932</v>
      </c>
      <c r="E439" s="29">
        <f t="shared" si="6"/>
        <v>26</v>
      </c>
      <c r="F439" s="27" t="s">
        <v>0</v>
      </c>
      <c r="G439" s="29"/>
      <c r="H439" s="29"/>
      <c r="I439" s="28"/>
      <c r="J439" s="28" t="s">
        <v>1302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1374</v>
      </c>
      <c r="B440" s="28" t="s">
        <v>1375</v>
      </c>
      <c r="C440" s="25">
        <v>43906</v>
      </c>
      <c r="D440" s="25">
        <v>43932</v>
      </c>
      <c r="E440" s="29">
        <f t="shared" si="6"/>
        <v>26</v>
      </c>
      <c r="F440" s="27" t="s">
        <v>0</v>
      </c>
      <c r="G440" s="29" t="s">
        <v>879</v>
      </c>
      <c r="H440" s="29"/>
      <c r="I440" s="28"/>
      <c r="J440" s="38" t="s">
        <v>1376</v>
      </c>
      <c r="K440" s="28" t="s">
        <v>1377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1398</v>
      </c>
      <c r="B441" s="28" t="s">
        <v>1399</v>
      </c>
      <c r="C441" s="25">
        <v>43913</v>
      </c>
      <c r="D441" s="26">
        <v>43939</v>
      </c>
      <c r="E441" s="27">
        <f t="shared" si="6"/>
        <v>26</v>
      </c>
      <c r="F441" s="27" t="s">
        <v>0</v>
      </c>
      <c r="G441" s="29"/>
      <c r="H441" s="29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888</v>
      </c>
      <c r="B442" s="24" t="s">
        <v>889</v>
      </c>
      <c r="C442" s="25">
        <v>43966</v>
      </c>
      <c r="D442" s="26">
        <v>43992</v>
      </c>
      <c r="E442" s="27">
        <f t="shared" si="6"/>
        <v>26</v>
      </c>
      <c r="F442" s="27" t="s">
        <v>0</v>
      </c>
      <c r="G442" s="29" t="s">
        <v>7</v>
      </c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28" t="s">
        <v>743</v>
      </c>
      <c r="B443" s="24" t="s">
        <v>744</v>
      </c>
      <c r="C443" s="25">
        <v>43469</v>
      </c>
      <c r="D443" s="25">
        <v>43493</v>
      </c>
      <c r="E443" s="29">
        <f t="shared" si="6"/>
        <v>24</v>
      </c>
      <c r="F443" s="39" t="s">
        <v>745</v>
      </c>
      <c r="G443" s="29" t="s">
        <v>37</v>
      </c>
      <c r="H443" s="29"/>
      <c r="I443" s="28"/>
      <c r="J443" s="28"/>
    </row>
    <row r="444" spans="1:26" ht="15.75" customHeight="1">
      <c r="A444" s="28" t="s">
        <v>852</v>
      </c>
      <c r="B444" s="24" t="s">
        <v>853</v>
      </c>
      <c r="C444" s="25">
        <v>43544</v>
      </c>
      <c r="D444" s="25">
        <v>43568</v>
      </c>
      <c r="E444" s="29">
        <f t="shared" si="6"/>
        <v>24</v>
      </c>
      <c r="F444" s="27" t="s">
        <v>0</v>
      </c>
      <c r="G444" s="29" t="s">
        <v>37</v>
      </c>
      <c r="H444" s="32" t="s">
        <v>714</v>
      </c>
      <c r="I444" s="28"/>
      <c r="J444" s="28"/>
    </row>
    <row r="445" spans="1:26" ht="15.75" customHeight="1">
      <c r="A445" s="23" t="s">
        <v>685</v>
      </c>
      <c r="B445" s="24" t="s">
        <v>686</v>
      </c>
      <c r="C445" s="25">
        <v>43577</v>
      </c>
      <c r="D445" s="25">
        <v>43601</v>
      </c>
      <c r="E445" s="29">
        <f t="shared" si="6"/>
        <v>24</v>
      </c>
      <c r="F445" s="27" t="s">
        <v>0</v>
      </c>
      <c r="G445" s="29"/>
      <c r="H445" s="29"/>
      <c r="I445" s="28"/>
      <c r="J445" s="28"/>
    </row>
    <row r="446" spans="1:26" ht="15.75" customHeight="1">
      <c r="A446" s="28" t="s">
        <v>914</v>
      </c>
      <c r="B446" s="24" t="s">
        <v>915</v>
      </c>
      <c r="C446" s="25">
        <v>43782</v>
      </c>
      <c r="D446" s="25">
        <v>43806</v>
      </c>
      <c r="E446" s="29">
        <f t="shared" si="6"/>
        <v>24</v>
      </c>
      <c r="F446" s="27" t="s">
        <v>0</v>
      </c>
      <c r="G446" s="29"/>
      <c r="H446" s="29"/>
      <c r="I446" s="28"/>
      <c r="J446" s="38" t="s">
        <v>916</v>
      </c>
    </row>
    <row r="447" spans="1:26" ht="15.75" customHeight="1">
      <c r="A447" s="40" t="s">
        <v>1329</v>
      </c>
      <c r="B447" s="28" t="s">
        <v>1330</v>
      </c>
      <c r="C447" s="25">
        <v>43889</v>
      </c>
      <c r="D447" s="26">
        <v>43913</v>
      </c>
      <c r="E447" s="27">
        <f t="shared" si="6"/>
        <v>24</v>
      </c>
      <c r="F447" s="41" t="s">
        <v>1331</v>
      </c>
      <c r="G447" s="29"/>
      <c r="H447" s="29"/>
      <c r="I447" s="28"/>
      <c r="J447" s="38" t="s">
        <v>1332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40" t="s">
        <v>932</v>
      </c>
      <c r="B448" s="24" t="s">
        <v>933</v>
      </c>
      <c r="C448" s="25">
        <v>43594</v>
      </c>
      <c r="D448" s="25">
        <v>43617</v>
      </c>
      <c r="E448" s="29">
        <f t="shared" si="6"/>
        <v>23</v>
      </c>
      <c r="F448" s="27" t="s">
        <v>408</v>
      </c>
      <c r="G448" s="29"/>
      <c r="H448" s="29"/>
      <c r="I448" s="28"/>
      <c r="J448" s="28"/>
    </row>
    <row r="449" spans="1:26" ht="15.75" customHeight="1">
      <c r="A449" s="28" t="s">
        <v>848</v>
      </c>
      <c r="B449" s="24" t="s">
        <v>849</v>
      </c>
      <c r="C449" s="25">
        <v>43544</v>
      </c>
      <c r="D449" s="25">
        <v>43566</v>
      </c>
      <c r="E449" s="29">
        <f t="shared" ref="E449:E512" si="7">D449-C449</f>
        <v>22</v>
      </c>
      <c r="F449" s="27" t="s">
        <v>0</v>
      </c>
      <c r="G449" s="29"/>
      <c r="H449" s="29"/>
      <c r="I449" s="28"/>
      <c r="J449" s="28"/>
    </row>
    <row r="450" spans="1:26" ht="15.75" customHeight="1">
      <c r="A450" s="23" t="s">
        <v>745</v>
      </c>
      <c r="B450" s="24" t="s">
        <v>835</v>
      </c>
      <c r="C450" s="25">
        <v>43621</v>
      </c>
      <c r="D450" s="25">
        <v>43643</v>
      </c>
      <c r="E450" s="29">
        <f t="shared" si="7"/>
        <v>22</v>
      </c>
      <c r="F450" s="27" t="s">
        <v>958</v>
      </c>
      <c r="G450" s="29" t="s">
        <v>1</v>
      </c>
      <c r="H450" s="29"/>
      <c r="I450" s="28"/>
      <c r="J450" s="28"/>
    </row>
    <row r="451" spans="1:26" ht="15.75" customHeight="1">
      <c r="A451" s="28" t="s">
        <v>1241</v>
      </c>
      <c r="B451" s="28" t="s">
        <v>1242</v>
      </c>
      <c r="C451" s="25">
        <v>43834</v>
      </c>
      <c r="D451" s="25">
        <v>43856</v>
      </c>
      <c r="E451" s="29">
        <f t="shared" si="7"/>
        <v>22</v>
      </c>
      <c r="F451" s="41" t="s">
        <v>890</v>
      </c>
      <c r="G451" s="29" t="s">
        <v>37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3" t="s">
        <v>677</v>
      </c>
      <c r="B452" s="24" t="s">
        <v>678</v>
      </c>
      <c r="C452" s="25">
        <v>43365</v>
      </c>
      <c r="D452" s="25">
        <v>43386</v>
      </c>
      <c r="E452" s="27">
        <f t="shared" si="7"/>
        <v>21</v>
      </c>
      <c r="F452" s="3"/>
      <c r="G452" s="3"/>
      <c r="H452" s="3"/>
      <c r="I452" s="1"/>
      <c r="J452" s="1"/>
    </row>
    <row r="453" spans="1:26" ht="15.75" customHeight="1">
      <c r="A453" s="44" t="s">
        <v>1005</v>
      </c>
      <c r="B453" s="24" t="s">
        <v>1006</v>
      </c>
      <c r="C453" s="25">
        <v>43673</v>
      </c>
      <c r="D453" s="25">
        <v>43694</v>
      </c>
      <c r="E453" s="29">
        <f t="shared" si="7"/>
        <v>21</v>
      </c>
      <c r="F453" s="41" t="s">
        <v>875</v>
      </c>
      <c r="G453" s="29"/>
      <c r="H453" s="42"/>
      <c r="I453" s="43"/>
      <c r="J453" s="43"/>
    </row>
    <row r="454" spans="1:26" ht="15.75" customHeight="1">
      <c r="A454" s="40" t="s">
        <v>961</v>
      </c>
      <c r="B454" s="24" t="s">
        <v>962</v>
      </c>
      <c r="C454" s="25">
        <v>43754</v>
      </c>
      <c r="D454" s="25">
        <v>43775</v>
      </c>
      <c r="E454" s="29">
        <f t="shared" si="7"/>
        <v>21</v>
      </c>
      <c r="F454" s="27" t="s">
        <v>1035</v>
      </c>
      <c r="G454" s="3"/>
      <c r="H454" s="3"/>
      <c r="I454" s="1"/>
      <c r="J454" s="1"/>
    </row>
    <row r="455" spans="1:26" ht="15.75" customHeight="1">
      <c r="A455" s="54" t="s">
        <v>1205</v>
      </c>
      <c r="B455" s="35" t="s">
        <v>1215</v>
      </c>
      <c r="C455" s="52">
        <v>43813</v>
      </c>
      <c r="D455" s="52">
        <v>43834</v>
      </c>
      <c r="E455" s="29">
        <f t="shared" si="7"/>
        <v>21</v>
      </c>
      <c r="F455" s="53" t="s">
        <v>1073</v>
      </c>
      <c r="G455" s="34"/>
      <c r="H455" s="34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5.75" customHeight="1">
      <c r="A456" s="28" t="s">
        <v>1362</v>
      </c>
      <c r="B456" s="28" t="s">
        <v>1363</v>
      </c>
      <c r="C456" s="25">
        <v>43906</v>
      </c>
      <c r="D456" s="26">
        <v>43927</v>
      </c>
      <c r="E456" s="27">
        <f t="shared" si="7"/>
        <v>21</v>
      </c>
      <c r="F456" s="39" t="s">
        <v>358</v>
      </c>
      <c r="G456" s="29" t="s">
        <v>30</v>
      </c>
      <c r="H456" s="29"/>
      <c r="I456" s="28"/>
      <c r="J456" s="38" t="s">
        <v>1364</v>
      </c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28" t="s">
        <v>1471</v>
      </c>
      <c r="B457" s="28" t="s">
        <v>1472</v>
      </c>
      <c r="C457" s="25">
        <v>43953</v>
      </c>
      <c r="D457" s="26">
        <v>43974</v>
      </c>
      <c r="E457" s="27">
        <f t="shared" si="7"/>
        <v>21</v>
      </c>
      <c r="F457" s="27" t="s">
        <v>890</v>
      </c>
      <c r="G457" s="29"/>
      <c r="H457" s="29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1687</v>
      </c>
      <c r="B458" s="28" t="s">
        <v>1688</v>
      </c>
      <c r="C458" s="25">
        <v>44134</v>
      </c>
      <c r="D458" s="26">
        <v>44155</v>
      </c>
      <c r="E458" s="27">
        <f t="shared" si="7"/>
        <v>21</v>
      </c>
      <c r="F458" s="27" t="s">
        <v>1552</v>
      </c>
      <c r="G458" s="29"/>
      <c r="H458" s="29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643</v>
      </c>
      <c r="B459" s="36" t="s">
        <v>644</v>
      </c>
      <c r="C459" s="25">
        <v>43452</v>
      </c>
      <c r="D459" s="25">
        <v>43472</v>
      </c>
      <c r="E459" s="29">
        <f t="shared" si="7"/>
        <v>20</v>
      </c>
      <c r="F459" s="27" t="s">
        <v>0</v>
      </c>
      <c r="G459" s="28"/>
      <c r="H459" s="3"/>
      <c r="I459" s="1"/>
      <c r="J459" s="1"/>
    </row>
    <row r="460" spans="1:26" ht="15.75" customHeight="1">
      <c r="A460" s="28" t="s">
        <v>1059</v>
      </c>
      <c r="B460" s="24" t="s">
        <v>1060</v>
      </c>
      <c r="C460" s="25">
        <v>43702</v>
      </c>
      <c r="D460" s="26">
        <v>43722</v>
      </c>
      <c r="E460" s="27">
        <f t="shared" si="7"/>
        <v>20</v>
      </c>
      <c r="F460" s="27" t="s">
        <v>1061</v>
      </c>
      <c r="G460" s="29"/>
      <c r="H460" s="29"/>
      <c r="I460" s="28"/>
      <c r="J460" s="28"/>
    </row>
    <row r="461" spans="1:26" ht="15.75" customHeight="1">
      <c r="A461" s="44" t="s">
        <v>1123</v>
      </c>
      <c r="B461" s="36" t="s">
        <v>1124</v>
      </c>
      <c r="C461" s="25">
        <v>43744</v>
      </c>
      <c r="D461" s="25">
        <v>43764</v>
      </c>
      <c r="E461" s="29">
        <f t="shared" si="7"/>
        <v>20</v>
      </c>
      <c r="F461" s="41" t="s">
        <v>1125</v>
      </c>
      <c r="G461" s="29"/>
      <c r="H461" s="29"/>
      <c r="I461" s="28"/>
      <c r="J461" s="28"/>
    </row>
    <row r="462" spans="1:26" ht="15.75" customHeight="1">
      <c r="A462" s="40" t="s">
        <v>1273</v>
      </c>
      <c r="B462" s="28" t="s">
        <v>1274</v>
      </c>
      <c r="C462" s="25">
        <v>43863</v>
      </c>
      <c r="D462" s="26">
        <v>43883</v>
      </c>
      <c r="E462" s="27">
        <f t="shared" si="7"/>
        <v>20</v>
      </c>
      <c r="F462" s="27" t="s">
        <v>0</v>
      </c>
      <c r="G462" s="29" t="s">
        <v>1275</v>
      </c>
      <c r="H462" s="29"/>
      <c r="I462" s="28"/>
      <c r="J462" s="38" t="s">
        <v>1276</v>
      </c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1284</v>
      </c>
      <c r="B463" s="28" t="s">
        <v>1285</v>
      </c>
      <c r="C463" s="25">
        <v>43870</v>
      </c>
      <c r="D463" s="26">
        <v>43890</v>
      </c>
      <c r="E463" s="27">
        <f t="shared" si="7"/>
        <v>20</v>
      </c>
      <c r="F463" s="27" t="s">
        <v>0</v>
      </c>
      <c r="G463" s="29" t="s">
        <v>57</v>
      </c>
      <c r="H463" s="29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1627</v>
      </c>
      <c r="B464" s="28" t="s">
        <v>1628</v>
      </c>
      <c r="C464" s="25">
        <v>44087</v>
      </c>
      <c r="D464" s="26">
        <v>44107</v>
      </c>
      <c r="E464" s="27">
        <f t="shared" si="7"/>
        <v>20</v>
      </c>
      <c r="F464" s="27" t="s">
        <v>0</v>
      </c>
      <c r="G464" s="29"/>
      <c r="H464" s="29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660</v>
      </c>
      <c r="B465" s="24" t="s">
        <v>661</v>
      </c>
      <c r="C465" s="25">
        <v>43349</v>
      </c>
      <c r="D465" s="26">
        <v>43368</v>
      </c>
      <c r="E465" s="27">
        <f t="shared" si="7"/>
        <v>19</v>
      </c>
      <c r="F465" s="3"/>
      <c r="G465" s="3"/>
      <c r="H465" s="3"/>
      <c r="I465" s="1"/>
      <c r="J465" s="1"/>
    </row>
    <row r="466" spans="1:26" ht="15.75" customHeight="1">
      <c r="A466" s="23" t="s">
        <v>679</v>
      </c>
      <c r="B466" s="24" t="s">
        <v>680</v>
      </c>
      <c r="C466" s="25">
        <v>43369</v>
      </c>
      <c r="D466" s="25">
        <v>43388</v>
      </c>
      <c r="E466" s="27">
        <f t="shared" si="7"/>
        <v>19</v>
      </c>
      <c r="F466" s="3"/>
      <c r="G466" s="3"/>
      <c r="H466" s="3"/>
      <c r="I466" s="1"/>
      <c r="J466" s="1"/>
    </row>
    <row r="467" spans="1:26" ht="15.75" customHeight="1">
      <c r="A467" s="23" t="s">
        <v>685</v>
      </c>
      <c r="B467" s="24" t="s">
        <v>686</v>
      </c>
      <c r="C467" s="25">
        <v>43404</v>
      </c>
      <c r="D467" s="25">
        <v>43423</v>
      </c>
      <c r="E467" s="27">
        <f t="shared" si="7"/>
        <v>19</v>
      </c>
      <c r="F467" s="27" t="s">
        <v>0</v>
      </c>
      <c r="G467" s="27" t="s">
        <v>45</v>
      </c>
      <c r="H467" s="32" t="s">
        <v>714</v>
      </c>
      <c r="I467" s="1"/>
      <c r="J467" s="1"/>
    </row>
    <row r="468" spans="1:26" ht="15.75" customHeight="1">
      <c r="A468" s="28" t="s">
        <v>846</v>
      </c>
      <c r="B468" s="24" t="s">
        <v>847</v>
      </c>
      <c r="C468" s="25">
        <v>43545</v>
      </c>
      <c r="D468" s="25">
        <v>43564</v>
      </c>
      <c r="E468" s="29">
        <f t="shared" si="7"/>
        <v>19</v>
      </c>
      <c r="F468" s="27" t="s">
        <v>0</v>
      </c>
      <c r="G468" s="29"/>
      <c r="H468" s="29"/>
      <c r="I468" s="28"/>
      <c r="J468" s="28"/>
    </row>
    <row r="469" spans="1:26" ht="15.75" customHeight="1">
      <c r="A469" s="40" t="s">
        <v>882</v>
      </c>
      <c r="B469" s="24" t="s">
        <v>883</v>
      </c>
      <c r="C469" s="25">
        <v>43569</v>
      </c>
      <c r="D469" s="25">
        <v>43588</v>
      </c>
      <c r="E469" s="29">
        <f t="shared" si="7"/>
        <v>19</v>
      </c>
      <c r="F469" s="39" t="s">
        <v>842</v>
      </c>
      <c r="G469" s="29"/>
      <c r="H469" s="29"/>
      <c r="I469" s="28"/>
      <c r="J469" s="28"/>
    </row>
    <row r="470" spans="1:26" ht="15.75" customHeight="1">
      <c r="A470" s="40" t="s">
        <v>1066</v>
      </c>
      <c r="B470" s="24" t="s">
        <v>1067</v>
      </c>
      <c r="C470" s="25">
        <v>43709</v>
      </c>
      <c r="D470" s="25">
        <v>43728</v>
      </c>
      <c r="E470" s="29">
        <f t="shared" si="7"/>
        <v>19</v>
      </c>
      <c r="F470" s="41" t="s">
        <v>875</v>
      </c>
      <c r="G470" s="29" t="s">
        <v>37</v>
      </c>
      <c r="H470" s="29"/>
      <c r="I470" s="28"/>
      <c r="J470" s="28"/>
    </row>
    <row r="471" spans="1:26" ht="15.75" customHeight="1">
      <c r="A471" s="44" t="s">
        <v>1091</v>
      </c>
      <c r="B471" s="36" t="s">
        <v>1092</v>
      </c>
      <c r="C471" s="25">
        <v>43718</v>
      </c>
      <c r="D471" s="25">
        <v>43737</v>
      </c>
      <c r="E471" s="29">
        <f t="shared" si="7"/>
        <v>19</v>
      </c>
      <c r="F471" s="41" t="s">
        <v>973</v>
      </c>
      <c r="G471" s="3"/>
      <c r="H471" s="3"/>
      <c r="I471" s="1"/>
      <c r="J471" s="1"/>
    </row>
    <row r="472" spans="1:26" ht="15.75" customHeight="1">
      <c r="A472" s="44" t="s">
        <v>1129</v>
      </c>
      <c r="B472" s="36" t="s">
        <v>1130</v>
      </c>
      <c r="C472" s="25">
        <v>43752</v>
      </c>
      <c r="D472" s="25">
        <v>43771</v>
      </c>
      <c r="E472" s="29">
        <f t="shared" si="7"/>
        <v>19</v>
      </c>
      <c r="F472" s="27" t="s">
        <v>1131</v>
      </c>
      <c r="G472" s="29"/>
      <c r="H472" s="29"/>
      <c r="I472" s="28"/>
      <c r="J472" s="28"/>
    </row>
    <row r="473" spans="1:26" ht="15.75" customHeight="1">
      <c r="A473" s="28" t="s">
        <v>1428</v>
      </c>
      <c r="B473" s="28" t="s">
        <v>1429</v>
      </c>
      <c r="C473" s="25">
        <v>43930</v>
      </c>
      <c r="D473" s="26">
        <v>43949</v>
      </c>
      <c r="E473" s="27">
        <f t="shared" si="7"/>
        <v>19</v>
      </c>
      <c r="F473" s="27" t="s">
        <v>55</v>
      </c>
      <c r="G473" s="29"/>
      <c r="H473" s="29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28" t="s">
        <v>1589</v>
      </c>
      <c r="B474" s="28" t="s">
        <v>1590</v>
      </c>
      <c r="C474" s="25">
        <v>44046</v>
      </c>
      <c r="D474" s="26">
        <v>44065</v>
      </c>
      <c r="E474" s="27">
        <f t="shared" si="7"/>
        <v>19</v>
      </c>
      <c r="F474" s="27" t="s">
        <v>0</v>
      </c>
      <c r="G474" s="29"/>
      <c r="H474" s="29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1593</v>
      </c>
      <c r="B475" s="28" t="s">
        <v>1594</v>
      </c>
      <c r="C475" s="25">
        <v>44053</v>
      </c>
      <c r="D475" s="26">
        <v>44072</v>
      </c>
      <c r="E475" s="27">
        <f t="shared" si="7"/>
        <v>19</v>
      </c>
      <c r="F475" s="27" t="s">
        <v>0</v>
      </c>
      <c r="G475" s="29"/>
      <c r="H475" s="29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28" t="s">
        <v>675</v>
      </c>
      <c r="B476" s="24" t="s">
        <v>676</v>
      </c>
      <c r="C476" s="25">
        <v>43368</v>
      </c>
      <c r="D476" s="25">
        <v>43386</v>
      </c>
      <c r="E476" s="27">
        <f t="shared" si="7"/>
        <v>18</v>
      </c>
      <c r="F476" s="3"/>
      <c r="G476" s="3"/>
      <c r="H476" s="3"/>
      <c r="I476" s="1"/>
      <c r="J476" s="1"/>
    </row>
    <row r="477" spans="1:26" ht="15.75" customHeight="1">
      <c r="A477" s="28" t="s">
        <v>29</v>
      </c>
      <c r="B477" s="24" t="s">
        <v>763</v>
      </c>
      <c r="C477" s="25">
        <v>43619</v>
      </c>
      <c r="D477" s="25">
        <v>43637</v>
      </c>
      <c r="E477" s="29">
        <f t="shared" si="7"/>
        <v>18</v>
      </c>
      <c r="F477" s="29" t="s">
        <v>758</v>
      </c>
      <c r="G477" s="29" t="s">
        <v>37</v>
      </c>
      <c r="H477" s="29"/>
      <c r="I477" s="28"/>
      <c r="J477" s="28"/>
    </row>
    <row r="478" spans="1:26" ht="15.75" customHeight="1">
      <c r="A478" s="28" t="s">
        <v>1233</v>
      </c>
      <c r="B478" s="28" t="s">
        <v>1234</v>
      </c>
      <c r="C478" s="25">
        <v>43835</v>
      </c>
      <c r="D478" s="26">
        <v>43853</v>
      </c>
      <c r="E478" s="27">
        <f t="shared" si="7"/>
        <v>18</v>
      </c>
      <c r="F478" s="41" t="s">
        <v>418</v>
      </c>
      <c r="G478" s="29"/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3" t="s">
        <v>952</v>
      </c>
      <c r="B479" s="24" t="s">
        <v>1150</v>
      </c>
      <c r="C479" s="25">
        <v>43839</v>
      </c>
      <c r="D479" s="25">
        <v>43857</v>
      </c>
      <c r="E479" s="29">
        <f t="shared" si="7"/>
        <v>18</v>
      </c>
      <c r="F479" s="27" t="s">
        <v>0</v>
      </c>
      <c r="G479" s="29" t="s">
        <v>37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1444</v>
      </c>
      <c r="B480" s="28" t="s">
        <v>1444</v>
      </c>
      <c r="C480" s="25">
        <v>43941</v>
      </c>
      <c r="D480" s="25">
        <v>43959</v>
      </c>
      <c r="E480" s="27">
        <f t="shared" si="7"/>
        <v>18</v>
      </c>
      <c r="F480" s="27" t="s">
        <v>55</v>
      </c>
      <c r="G480" s="29"/>
      <c r="H480" s="29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825</v>
      </c>
      <c r="B481" s="24" t="s">
        <v>880</v>
      </c>
      <c r="C481" s="25">
        <v>44006</v>
      </c>
      <c r="D481" s="25">
        <v>44024</v>
      </c>
      <c r="E481" s="29">
        <f t="shared" si="7"/>
        <v>18</v>
      </c>
      <c r="F481" s="27" t="s">
        <v>0</v>
      </c>
      <c r="G481" s="29" t="s">
        <v>30</v>
      </c>
      <c r="H481" s="29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0" t="s">
        <v>806</v>
      </c>
      <c r="B482" s="24" t="s">
        <v>807</v>
      </c>
      <c r="C482" s="25">
        <v>43523</v>
      </c>
      <c r="D482" s="25">
        <v>43540</v>
      </c>
      <c r="E482" s="29">
        <f t="shared" si="7"/>
        <v>17</v>
      </c>
      <c r="F482" s="27" t="s">
        <v>0</v>
      </c>
      <c r="G482" s="29"/>
      <c r="H482" s="29"/>
      <c r="I482" s="28"/>
      <c r="J482" s="28"/>
    </row>
    <row r="483" spans="1:26" ht="15.75" customHeight="1">
      <c r="A483" s="28" t="s">
        <v>838</v>
      </c>
      <c r="B483" s="24" t="s">
        <v>839</v>
      </c>
      <c r="C483" s="25">
        <v>43544</v>
      </c>
      <c r="D483" s="25">
        <v>43561</v>
      </c>
      <c r="E483" s="29">
        <f t="shared" si="7"/>
        <v>17</v>
      </c>
      <c r="F483" s="27" t="s">
        <v>0</v>
      </c>
      <c r="G483" s="29"/>
      <c r="H483" s="29"/>
      <c r="I483" s="28"/>
      <c r="J483" s="28"/>
    </row>
    <row r="484" spans="1:26" ht="15.75" customHeight="1">
      <c r="A484" s="28" t="s">
        <v>385</v>
      </c>
      <c r="B484" s="24" t="s">
        <v>386</v>
      </c>
      <c r="C484" s="25">
        <v>43587</v>
      </c>
      <c r="D484" s="25">
        <v>43604</v>
      </c>
      <c r="E484" s="29">
        <f t="shared" si="7"/>
        <v>17</v>
      </c>
      <c r="F484" s="27" t="s">
        <v>0</v>
      </c>
      <c r="G484" s="29"/>
      <c r="H484" s="29"/>
      <c r="I484" s="28"/>
      <c r="J484" s="28"/>
    </row>
    <row r="485" spans="1:26" ht="15.75" customHeight="1">
      <c r="A485" s="28" t="s">
        <v>385</v>
      </c>
      <c r="B485" s="24" t="s">
        <v>386</v>
      </c>
      <c r="C485" s="25">
        <v>43970</v>
      </c>
      <c r="D485" s="26">
        <v>43987</v>
      </c>
      <c r="E485" s="27">
        <f t="shared" si="7"/>
        <v>17</v>
      </c>
      <c r="F485" s="27" t="s">
        <v>0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961</v>
      </c>
      <c r="B486" s="24" t="s">
        <v>962</v>
      </c>
      <c r="C486" s="25">
        <v>43628</v>
      </c>
      <c r="D486" s="25">
        <v>43644</v>
      </c>
      <c r="E486" s="29">
        <f t="shared" si="7"/>
        <v>16</v>
      </c>
      <c r="F486" s="27" t="s">
        <v>65</v>
      </c>
      <c r="G486" s="3"/>
      <c r="H486" s="3"/>
      <c r="I486" s="1"/>
      <c r="J486" s="1"/>
    </row>
    <row r="487" spans="1:26" ht="15.75" customHeight="1">
      <c r="A487" s="44" t="s">
        <v>1033</v>
      </c>
      <c r="B487" s="24" t="s">
        <v>1034</v>
      </c>
      <c r="C487" s="25">
        <v>43685</v>
      </c>
      <c r="D487" s="25">
        <v>43701</v>
      </c>
      <c r="E487" s="29">
        <f t="shared" si="7"/>
        <v>16</v>
      </c>
      <c r="F487" s="27" t="s">
        <v>1035</v>
      </c>
      <c r="G487" s="29" t="s">
        <v>1</v>
      </c>
      <c r="H487" s="29"/>
      <c r="I487" s="28"/>
      <c r="J487" s="28"/>
    </row>
    <row r="488" spans="1:26" ht="15.75" customHeight="1">
      <c r="A488" s="44" t="s">
        <v>1079</v>
      </c>
      <c r="B488" s="36" t="s">
        <v>1080</v>
      </c>
      <c r="C488" s="25">
        <v>43718</v>
      </c>
      <c r="D488" s="25">
        <v>43734</v>
      </c>
      <c r="E488" s="29">
        <f t="shared" si="7"/>
        <v>16</v>
      </c>
      <c r="F488" s="27" t="s">
        <v>0</v>
      </c>
      <c r="G488" s="42"/>
      <c r="H488" s="42"/>
      <c r="I488" s="43"/>
      <c r="J488" s="43"/>
    </row>
    <row r="489" spans="1:26" ht="15.75" customHeight="1">
      <c r="A489" s="28" t="s">
        <v>1268</v>
      </c>
      <c r="B489" s="28" t="s">
        <v>1269</v>
      </c>
      <c r="C489" s="25">
        <v>43863</v>
      </c>
      <c r="D489" s="26">
        <v>43879</v>
      </c>
      <c r="E489" s="27">
        <f t="shared" si="7"/>
        <v>16</v>
      </c>
      <c r="F489" s="27" t="s">
        <v>1262</v>
      </c>
      <c r="G489" s="29"/>
      <c r="H489" s="29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3" t="s">
        <v>698</v>
      </c>
      <c r="B490" s="24" t="s">
        <v>699</v>
      </c>
      <c r="C490" s="25">
        <v>43400</v>
      </c>
      <c r="D490" s="25">
        <v>43415</v>
      </c>
      <c r="E490" s="27">
        <f t="shared" si="7"/>
        <v>15</v>
      </c>
      <c r="F490" s="27"/>
      <c r="G490" s="3"/>
      <c r="H490" s="3"/>
      <c r="I490" s="1"/>
      <c r="J490" s="1"/>
    </row>
    <row r="491" spans="1:26" ht="14.25" customHeight="1">
      <c r="A491" s="28" t="s">
        <v>777</v>
      </c>
      <c r="B491" s="24" t="s">
        <v>778</v>
      </c>
      <c r="C491" s="25">
        <v>43509</v>
      </c>
      <c r="D491" s="26">
        <v>43524</v>
      </c>
      <c r="E491" s="27">
        <f t="shared" si="7"/>
        <v>15</v>
      </c>
      <c r="F491" s="27" t="s">
        <v>779</v>
      </c>
      <c r="G491" s="28"/>
      <c r="H491" s="29"/>
      <c r="I491" s="28"/>
      <c r="J491" s="28"/>
    </row>
    <row r="492" spans="1:26" ht="15.75" customHeight="1">
      <c r="A492" s="23" t="s">
        <v>823</v>
      </c>
      <c r="B492" s="24" t="s">
        <v>824</v>
      </c>
      <c r="C492" s="25">
        <v>43532</v>
      </c>
      <c r="D492" s="25">
        <v>43547</v>
      </c>
      <c r="E492" s="29">
        <f t="shared" si="7"/>
        <v>15</v>
      </c>
      <c r="F492" s="32" t="s">
        <v>825</v>
      </c>
      <c r="G492" s="29"/>
      <c r="H492" s="29"/>
      <c r="I492" s="28"/>
      <c r="J492" s="28"/>
    </row>
    <row r="493" spans="1:26" ht="15.75" customHeight="1">
      <c r="A493" s="40" t="s">
        <v>910</v>
      </c>
      <c r="B493" s="24" t="s">
        <v>911</v>
      </c>
      <c r="C493" s="25">
        <v>43584</v>
      </c>
      <c r="D493" s="25">
        <v>43599</v>
      </c>
      <c r="E493" s="29">
        <f t="shared" si="7"/>
        <v>15</v>
      </c>
      <c r="F493" s="29" t="s">
        <v>891</v>
      </c>
      <c r="G493" s="29"/>
      <c r="H493" s="29"/>
      <c r="I493" s="28"/>
      <c r="J493" s="28"/>
    </row>
    <row r="494" spans="1:26" ht="15.75" customHeight="1">
      <c r="A494" s="44" t="s">
        <v>965</v>
      </c>
      <c r="B494" s="45" t="s">
        <v>966</v>
      </c>
      <c r="C494" s="25">
        <v>43630</v>
      </c>
      <c r="D494" s="25">
        <v>43645</v>
      </c>
      <c r="E494" s="29">
        <f t="shared" si="7"/>
        <v>15</v>
      </c>
      <c r="F494" s="29" t="s">
        <v>967</v>
      </c>
      <c r="G494" s="29"/>
      <c r="H494" s="29"/>
      <c r="I494" s="28"/>
      <c r="J494" s="28"/>
    </row>
    <row r="495" spans="1:26" ht="15.75" customHeight="1">
      <c r="A495" s="40" t="s">
        <v>1062</v>
      </c>
      <c r="B495" s="36" t="s">
        <v>1063</v>
      </c>
      <c r="C495" s="25">
        <v>43712</v>
      </c>
      <c r="D495" s="25">
        <v>43727</v>
      </c>
      <c r="E495" s="27">
        <f t="shared" si="7"/>
        <v>15</v>
      </c>
      <c r="F495" s="41" t="s">
        <v>1064</v>
      </c>
      <c r="G495" s="29" t="s">
        <v>45</v>
      </c>
      <c r="H495" s="42" t="s">
        <v>1065</v>
      </c>
      <c r="I495" s="43"/>
      <c r="J495" s="43"/>
    </row>
    <row r="496" spans="1:26" ht="15.75" customHeight="1">
      <c r="A496" s="40" t="s">
        <v>1068</v>
      </c>
      <c r="B496" s="36" t="s">
        <v>1069</v>
      </c>
      <c r="C496" s="25">
        <v>43713</v>
      </c>
      <c r="D496" s="25">
        <v>43728</v>
      </c>
      <c r="E496" s="29">
        <f t="shared" si="7"/>
        <v>15</v>
      </c>
      <c r="F496" s="27" t="s">
        <v>1070</v>
      </c>
      <c r="G496" s="3"/>
      <c r="H496" s="3"/>
      <c r="I496" s="1"/>
      <c r="J496" s="1"/>
    </row>
    <row r="497" spans="1:26" ht="15.75" customHeight="1">
      <c r="A497" s="44" t="s">
        <v>1097</v>
      </c>
      <c r="B497" s="36" t="s">
        <v>1098</v>
      </c>
      <c r="C497" s="25">
        <v>43726</v>
      </c>
      <c r="D497" s="25">
        <v>43741</v>
      </c>
      <c r="E497" s="29">
        <f t="shared" si="7"/>
        <v>15</v>
      </c>
      <c r="F497" s="29" t="s">
        <v>1058</v>
      </c>
      <c r="G497" s="29" t="s">
        <v>768</v>
      </c>
      <c r="H497" s="29"/>
      <c r="I497" s="28"/>
      <c r="J497" s="28"/>
    </row>
    <row r="498" spans="1:26" ht="15.75" customHeight="1">
      <c r="A498" s="40" t="s">
        <v>1111</v>
      </c>
      <c r="B498" s="36" t="s">
        <v>1112</v>
      </c>
      <c r="C498" s="25">
        <v>43731</v>
      </c>
      <c r="D498" s="25">
        <v>43746</v>
      </c>
      <c r="E498" s="29">
        <f t="shared" si="7"/>
        <v>15</v>
      </c>
      <c r="F498" s="33" t="s">
        <v>890</v>
      </c>
      <c r="G498" s="29"/>
      <c r="H498" s="29"/>
      <c r="I498" s="28"/>
      <c r="J498" s="28"/>
    </row>
    <row r="499" spans="1:26" ht="15.75" customHeight="1">
      <c r="A499" s="28" t="s">
        <v>1139</v>
      </c>
      <c r="B499" s="24" t="s">
        <v>1140</v>
      </c>
      <c r="C499" s="25">
        <v>43758</v>
      </c>
      <c r="D499" s="25">
        <v>43773</v>
      </c>
      <c r="E499" s="29">
        <f t="shared" si="7"/>
        <v>15</v>
      </c>
      <c r="F499" s="32" t="s">
        <v>1141</v>
      </c>
      <c r="G499" s="29" t="s">
        <v>37</v>
      </c>
      <c r="H499" s="3"/>
      <c r="I499" s="1"/>
      <c r="J499" s="1"/>
    </row>
    <row r="500" spans="1:26" ht="15.75" customHeight="1">
      <c r="A500" s="40" t="s">
        <v>1182</v>
      </c>
      <c r="B500" s="24" t="s">
        <v>1183</v>
      </c>
      <c r="C500" s="25">
        <v>43796</v>
      </c>
      <c r="D500" s="25">
        <v>43811</v>
      </c>
      <c r="E500" s="29">
        <f t="shared" si="7"/>
        <v>15</v>
      </c>
      <c r="F500" s="27" t="s">
        <v>987</v>
      </c>
      <c r="G500" s="29"/>
      <c r="H500" s="29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385</v>
      </c>
      <c r="B501" s="28" t="s">
        <v>386</v>
      </c>
      <c r="C501" s="25">
        <v>43808</v>
      </c>
      <c r="D501" s="25">
        <v>43823</v>
      </c>
      <c r="E501" s="29">
        <f t="shared" si="7"/>
        <v>15</v>
      </c>
      <c r="F501" s="27" t="s">
        <v>0</v>
      </c>
      <c r="G501" s="29" t="s">
        <v>37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4" t="s">
        <v>1168</v>
      </c>
      <c r="B502" s="24" t="s">
        <v>1168</v>
      </c>
      <c r="C502" s="25">
        <v>43921</v>
      </c>
      <c r="D502" s="26">
        <v>43936</v>
      </c>
      <c r="E502" s="27">
        <f t="shared" si="7"/>
        <v>15</v>
      </c>
      <c r="F502" s="27" t="s">
        <v>0</v>
      </c>
      <c r="G502" s="29"/>
      <c r="H502" s="29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28" t="s">
        <v>1393</v>
      </c>
      <c r="B503" s="28" t="s">
        <v>1394</v>
      </c>
      <c r="C503" s="25">
        <v>43924</v>
      </c>
      <c r="D503" s="26">
        <v>43939</v>
      </c>
      <c r="E503" s="27">
        <f t="shared" si="7"/>
        <v>15</v>
      </c>
      <c r="F503" s="27" t="s">
        <v>29</v>
      </c>
      <c r="G503" s="29"/>
      <c r="H503" s="29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812</v>
      </c>
      <c r="B504" s="24" t="s">
        <v>813</v>
      </c>
      <c r="C504" s="25">
        <v>43526</v>
      </c>
      <c r="D504" s="25">
        <v>43540</v>
      </c>
      <c r="E504" s="29">
        <f t="shared" si="7"/>
        <v>14</v>
      </c>
      <c r="F504" s="27" t="s">
        <v>814</v>
      </c>
      <c r="G504" s="29"/>
      <c r="H504" s="29"/>
      <c r="I504" s="28"/>
      <c r="J504" s="28"/>
    </row>
    <row r="505" spans="1:26" ht="15.75" customHeight="1">
      <c r="A505" s="28" t="s">
        <v>893</v>
      </c>
      <c r="B505" s="24" t="s">
        <v>894</v>
      </c>
      <c r="C505" s="25">
        <v>43577</v>
      </c>
      <c r="D505" s="25">
        <v>43591</v>
      </c>
      <c r="E505" s="29">
        <f t="shared" si="7"/>
        <v>14</v>
      </c>
      <c r="F505" s="27" t="s">
        <v>0</v>
      </c>
      <c r="G505" s="29" t="s">
        <v>895</v>
      </c>
      <c r="H505" s="29"/>
      <c r="I505" s="28"/>
      <c r="J505" s="28"/>
    </row>
    <row r="506" spans="1:26" ht="15.75" customHeight="1">
      <c r="A506" s="40" t="s">
        <v>1282</v>
      </c>
      <c r="B506" s="28" t="s">
        <v>1283</v>
      </c>
      <c r="C506" s="25">
        <v>43871</v>
      </c>
      <c r="D506" s="26">
        <v>43885</v>
      </c>
      <c r="E506" s="29">
        <f t="shared" si="7"/>
        <v>14</v>
      </c>
      <c r="F506" s="27" t="s">
        <v>1262</v>
      </c>
      <c r="G506" s="29"/>
      <c r="H506" s="29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1463</v>
      </c>
      <c r="B507" s="28" t="s">
        <v>1464</v>
      </c>
      <c r="C507" s="25">
        <v>43951</v>
      </c>
      <c r="D507" s="26">
        <v>43965</v>
      </c>
      <c r="E507" s="27">
        <f t="shared" si="7"/>
        <v>14</v>
      </c>
      <c r="F507" s="27" t="s">
        <v>55</v>
      </c>
      <c r="G507" s="29" t="s">
        <v>1299</v>
      </c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650</v>
      </c>
      <c r="B508" s="24" t="s">
        <v>651</v>
      </c>
      <c r="C508" s="25">
        <v>43345</v>
      </c>
      <c r="D508" s="26">
        <v>43358</v>
      </c>
      <c r="E508" s="27">
        <f t="shared" si="7"/>
        <v>13</v>
      </c>
      <c r="F508" s="29" t="s">
        <v>401</v>
      </c>
      <c r="G508" s="3"/>
      <c r="H508" s="3"/>
      <c r="I508" s="1"/>
      <c r="J508" s="1"/>
    </row>
    <row r="509" spans="1:26" ht="15.75" customHeight="1">
      <c r="A509" s="28" t="s">
        <v>700</v>
      </c>
      <c r="B509" s="24" t="s">
        <v>701</v>
      </c>
      <c r="C509" s="25">
        <v>43402</v>
      </c>
      <c r="D509" s="25">
        <v>43415</v>
      </c>
      <c r="E509" s="27">
        <f t="shared" si="7"/>
        <v>13</v>
      </c>
      <c r="F509" s="27"/>
      <c r="G509" s="3"/>
      <c r="H509" s="3"/>
      <c r="I509" s="1"/>
      <c r="J509" s="1"/>
    </row>
    <row r="510" spans="1:26" ht="15.75" customHeight="1">
      <c r="A510" s="23" t="s">
        <v>658</v>
      </c>
      <c r="B510" s="24" t="s">
        <v>659</v>
      </c>
      <c r="C510" s="25">
        <v>43408</v>
      </c>
      <c r="D510" s="25">
        <v>43421</v>
      </c>
      <c r="E510" s="27">
        <f t="shared" si="7"/>
        <v>13</v>
      </c>
      <c r="F510" s="27" t="s">
        <v>704</v>
      </c>
      <c r="G510" s="28"/>
      <c r="H510" s="3"/>
      <c r="I510" s="1"/>
      <c r="J510" s="1"/>
    </row>
    <row r="511" spans="1:26" ht="15.75" customHeight="1">
      <c r="A511" s="40" t="s">
        <v>1013</v>
      </c>
      <c r="B511" s="24" t="s">
        <v>1014</v>
      </c>
      <c r="C511" s="25">
        <v>43682</v>
      </c>
      <c r="D511" s="25">
        <v>43695</v>
      </c>
      <c r="E511" s="29">
        <f t="shared" si="7"/>
        <v>13</v>
      </c>
      <c r="F511" s="41" t="s">
        <v>1015</v>
      </c>
      <c r="G511" s="29"/>
      <c r="H511" s="29"/>
      <c r="I511" s="28"/>
      <c r="J511" s="28"/>
    </row>
    <row r="512" spans="1:26" ht="15.75" customHeight="1">
      <c r="A512" s="40" t="s">
        <v>1081</v>
      </c>
      <c r="B512" s="36" t="s">
        <v>1082</v>
      </c>
      <c r="C512" s="25">
        <v>43722</v>
      </c>
      <c r="D512" s="25">
        <v>43735</v>
      </c>
      <c r="E512" s="29">
        <f t="shared" si="7"/>
        <v>13</v>
      </c>
      <c r="F512" s="41" t="s">
        <v>1064</v>
      </c>
      <c r="G512" s="29"/>
      <c r="H512" s="29"/>
      <c r="I512" s="28"/>
      <c r="J512" s="28"/>
    </row>
    <row r="513" spans="1:26" ht="15.75" customHeight="1">
      <c r="A513" s="40" t="s">
        <v>1158</v>
      </c>
      <c r="B513" s="24" t="s">
        <v>1159</v>
      </c>
      <c r="C513" s="25">
        <v>43779</v>
      </c>
      <c r="D513" s="25">
        <v>43792</v>
      </c>
      <c r="E513" s="29">
        <f t="shared" ref="E513:E569" si="8">D513-C513</f>
        <v>13</v>
      </c>
      <c r="F513" s="27" t="s">
        <v>0</v>
      </c>
      <c r="G513" s="29"/>
      <c r="H513" s="29"/>
      <c r="I513" s="28"/>
      <c r="J513" s="28"/>
    </row>
    <row r="514" spans="1:26" ht="15.75" customHeight="1">
      <c r="A514" s="28" t="s">
        <v>1260</v>
      </c>
      <c r="B514" s="28" t="s">
        <v>1261</v>
      </c>
      <c r="C514" s="25">
        <v>43863</v>
      </c>
      <c r="D514" s="26">
        <v>43876</v>
      </c>
      <c r="E514" s="27">
        <f t="shared" si="8"/>
        <v>13</v>
      </c>
      <c r="F514" s="27" t="s">
        <v>1262</v>
      </c>
      <c r="G514" s="3"/>
      <c r="H514" s="3"/>
    </row>
    <row r="515" spans="1:26" ht="15.75" customHeight="1">
      <c r="A515" s="40" t="s">
        <v>1277</v>
      </c>
      <c r="B515" s="28" t="s">
        <v>1278</v>
      </c>
      <c r="C515" s="25">
        <v>43870</v>
      </c>
      <c r="D515" s="26">
        <v>43883</v>
      </c>
      <c r="E515" s="27">
        <f t="shared" si="8"/>
        <v>13</v>
      </c>
      <c r="F515" s="41" t="s">
        <v>1279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1615</v>
      </c>
      <c r="B516" s="28" t="s">
        <v>1616</v>
      </c>
      <c r="C516" s="25">
        <v>44078</v>
      </c>
      <c r="D516" s="26">
        <v>44091</v>
      </c>
      <c r="E516" s="27">
        <f t="shared" si="8"/>
        <v>13</v>
      </c>
      <c r="F516" s="27" t="s">
        <v>0</v>
      </c>
      <c r="G516" s="29" t="s">
        <v>273</v>
      </c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28" t="s">
        <v>735</v>
      </c>
      <c r="B517" s="24" t="s">
        <v>736</v>
      </c>
      <c r="C517" s="25">
        <v>43464</v>
      </c>
      <c r="D517" s="25">
        <v>43476</v>
      </c>
      <c r="E517" s="29">
        <f t="shared" si="8"/>
        <v>12</v>
      </c>
      <c r="F517" s="29" t="s">
        <v>737</v>
      </c>
      <c r="G517" s="28"/>
      <c r="H517" s="29"/>
      <c r="I517" s="28"/>
      <c r="J517" s="28"/>
    </row>
    <row r="518" spans="1:26" ht="15.75" customHeight="1">
      <c r="A518" s="23" t="s">
        <v>647</v>
      </c>
      <c r="B518" s="24" t="s">
        <v>648</v>
      </c>
      <c r="C518" s="25">
        <v>43345</v>
      </c>
      <c r="D518" s="26">
        <v>43356</v>
      </c>
      <c r="E518" s="27">
        <f t="shared" si="8"/>
        <v>11</v>
      </c>
      <c r="F518" s="3"/>
      <c r="G518" s="3"/>
      <c r="H518" s="3"/>
      <c r="I518" s="1"/>
      <c r="J518" s="1"/>
    </row>
    <row r="519" spans="1:26" ht="15.75" customHeight="1">
      <c r="A519" s="23" t="s">
        <v>840</v>
      </c>
      <c r="B519" s="24" t="s">
        <v>841</v>
      </c>
      <c r="C519" s="25">
        <v>43573</v>
      </c>
      <c r="D519" s="25">
        <v>43584</v>
      </c>
      <c r="E519" s="29">
        <f t="shared" si="8"/>
        <v>11</v>
      </c>
      <c r="F519" s="27" t="s">
        <v>0</v>
      </c>
      <c r="G519" s="29" t="s">
        <v>37</v>
      </c>
      <c r="H519" s="29"/>
      <c r="I519" s="28"/>
      <c r="J519" s="28"/>
    </row>
    <row r="520" spans="1:26" ht="15.75" customHeight="1">
      <c r="A520" s="28" t="s">
        <v>1662</v>
      </c>
      <c r="B520" s="28" t="s">
        <v>1663</v>
      </c>
      <c r="C520" s="25">
        <v>44124</v>
      </c>
      <c r="D520" s="25">
        <v>44135</v>
      </c>
      <c r="E520" s="27">
        <f t="shared" si="8"/>
        <v>11</v>
      </c>
      <c r="F520" s="27" t="s">
        <v>0</v>
      </c>
      <c r="G520" s="29"/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664</v>
      </c>
      <c r="B521" s="24" t="s">
        <v>665</v>
      </c>
      <c r="C521" s="25">
        <v>43369</v>
      </c>
      <c r="D521" s="26">
        <v>43379</v>
      </c>
      <c r="E521" s="27">
        <f t="shared" si="8"/>
        <v>10</v>
      </c>
      <c r="F521" s="3"/>
      <c r="G521" s="3"/>
      <c r="H521" s="3"/>
      <c r="I521" s="1"/>
      <c r="J521" s="1"/>
    </row>
    <row r="522" spans="1:26" ht="15.75" customHeight="1">
      <c r="A522" s="40" t="s">
        <v>1135</v>
      </c>
      <c r="B522" s="24" t="s">
        <v>1136</v>
      </c>
      <c r="C522" s="25">
        <v>43761</v>
      </c>
      <c r="D522" s="25">
        <v>43771</v>
      </c>
      <c r="E522" s="29">
        <f t="shared" si="8"/>
        <v>10</v>
      </c>
      <c r="F522" s="50" t="s">
        <v>1137</v>
      </c>
      <c r="G522" s="29"/>
      <c r="H522" s="29"/>
      <c r="I522" s="28"/>
      <c r="J522" s="28"/>
    </row>
    <row r="523" spans="1:26" ht="15.75" customHeight="1">
      <c r="A523" s="28" t="s">
        <v>1355</v>
      </c>
      <c r="B523" s="28" t="s">
        <v>1356</v>
      </c>
      <c r="C523" s="25">
        <v>43915</v>
      </c>
      <c r="D523" s="25">
        <v>43925</v>
      </c>
      <c r="E523" s="29">
        <f t="shared" si="8"/>
        <v>10</v>
      </c>
      <c r="F523" s="27" t="s">
        <v>0</v>
      </c>
      <c r="G523" s="3"/>
      <c r="H523" s="3"/>
      <c r="J523" s="4" t="s">
        <v>1357</v>
      </c>
    </row>
    <row r="524" spans="1:26" ht="15.75" customHeight="1">
      <c r="A524" s="23" t="s">
        <v>658</v>
      </c>
      <c r="B524" s="24" t="s">
        <v>659</v>
      </c>
      <c r="C524" s="25">
        <v>43358</v>
      </c>
      <c r="D524" s="26">
        <v>43367</v>
      </c>
      <c r="E524" s="27">
        <f t="shared" si="8"/>
        <v>9</v>
      </c>
      <c r="F524" s="3"/>
      <c r="G524" s="3"/>
      <c r="H524" s="3"/>
      <c r="I524" s="1"/>
      <c r="J524" s="1"/>
    </row>
    <row r="525" spans="1:26" ht="15.75" customHeight="1">
      <c r="A525" s="28" t="s">
        <v>1337</v>
      </c>
      <c r="B525" s="28" t="s">
        <v>1338</v>
      </c>
      <c r="C525" s="25">
        <v>43911</v>
      </c>
      <c r="D525" s="26">
        <v>43920</v>
      </c>
      <c r="E525" s="27">
        <f t="shared" si="8"/>
        <v>9</v>
      </c>
      <c r="F525" s="27" t="s">
        <v>1061</v>
      </c>
      <c r="G525" s="29"/>
      <c r="H525" s="29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1437</v>
      </c>
      <c r="B526" s="28" t="s">
        <v>1438</v>
      </c>
      <c r="C526" s="25">
        <v>43944</v>
      </c>
      <c r="D526" s="26">
        <v>43953</v>
      </c>
      <c r="E526" s="27">
        <f t="shared" si="8"/>
        <v>9</v>
      </c>
      <c r="F526" s="27" t="s">
        <v>55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643</v>
      </c>
      <c r="B527" s="24" t="s">
        <v>644</v>
      </c>
      <c r="C527" s="25">
        <v>43345</v>
      </c>
      <c r="D527" s="26">
        <v>43353</v>
      </c>
      <c r="E527" s="27">
        <f t="shared" si="8"/>
        <v>8</v>
      </c>
      <c r="F527" s="3"/>
      <c r="G527" s="3"/>
      <c r="H527" s="3"/>
      <c r="I527" s="1"/>
      <c r="J527" s="1"/>
    </row>
    <row r="528" spans="1:26" ht="15.75" customHeight="1">
      <c r="A528" s="23" t="s">
        <v>656</v>
      </c>
      <c r="B528" s="24" t="s">
        <v>657</v>
      </c>
      <c r="C528" s="25">
        <v>43359</v>
      </c>
      <c r="D528" s="26">
        <v>43367</v>
      </c>
      <c r="E528" s="27">
        <f t="shared" si="8"/>
        <v>8</v>
      </c>
      <c r="F528" s="3"/>
      <c r="G528" s="3"/>
      <c r="H528" s="3"/>
      <c r="I528" s="1"/>
      <c r="J528" s="1"/>
    </row>
    <row r="529" spans="1:26" ht="17.25" customHeight="1">
      <c r="A529" s="28" t="s">
        <v>1360</v>
      </c>
      <c r="B529" s="28" t="s">
        <v>1361</v>
      </c>
      <c r="C529" s="25">
        <v>43918</v>
      </c>
      <c r="D529" s="26">
        <v>43926</v>
      </c>
      <c r="E529" s="27">
        <f t="shared" si="8"/>
        <v>8</v>
      </c>
      <c r="F529" s="27" t="s">
        <v>1176</v>
      </c>
      <c r="G529" s="29"/>
      <c r="H529" s="29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1473</v>
      </c>
      <c r="B530" s="28" t="s">
        <v>1474</v>
      </c>
      <c r="C530" s="25">
        <v>43967</v>
      </c>
      <c r="D530" s="26">
        <v>43975</v>
      </c>
      <c r="E530" s="27">
        <f t="shared" si="8"/>
        <v>8</v>
      </c>
      <c r="F530" s="27" t="s">
        <v>0</v>
      </c>
      <c r="G530" s="29"/>
      <c r="H530" s="29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3" t="s">
        <v>639</v>
      </c>
      <c r="B531" s="24" t="s">
        <v>640</v>
      </c>
      <c r="C531" s="25">
        <v>43346</v>
      </c>
      <c r="D531" s="26">
        <v>43353</v>
      </c>
      <c r="E531" s="27">
        <f t="shared" si="8"/>
        <v>7</v>
      </c>
      <c r="F531" s="3"/>
      <c r="G531" s="3"/>
      <c r="H531" s="3"/>
      <c r="I531" s="1"/>
      <c r="J531" s="1"/>
    </row>
    <row r="532" spans="1:26" ht="15.75" customHeight="1">
      <c r="A532" s="28" t="s">
        <v>722</v>
      </c>
      <c r="B532" s="24" t="s">
        <v>722</v>
      </c>
      <c r="C532" s="25">
        <v>43443</v>
      </c>
      <c r="D532" s="25">
        <v>43450</v>
      </c>
      <c r="E532" s="27">
        <f t="shared" si="8"/>
        <v>7</v>
      </c>
      <c r="F532" s="29" t="s">
        <v>723</v>
      </c>
      <c r="G532" s="29" t="s">
        <v>724</v>
      </c>
      <c r="H532" s="3"/>
      <c r="I532" s="1"/>
      <c r="J532" s="1"/>
    </row>
    <row r="533" spans="1:26" ht="15.75" customHeight="1">
      <c r="A533" s="40" t="s">
        <v>833</v>
      </c>
      <c r="B533" s="24" t="s">
        <v>834</v>
      </c>
      <c r="C533" s="25">
        <v>43544</v>
      </c>
      <c r="D533" s="26">
        <v>43551</v>
      </c>
      <c r="E533" s="29">
        <f t="shared" si="8"/>
        <v>7</v>
      </c>
      <c r="F533" s="27" t="s">
        <v>0</v>
      </c>
      <c r="G533" s="29"/>
      <c r="H533" s="29"/>
      <c r="I533" s="28"/>
      <c r="J533" s="28"/>
    </row>
    <row r="534" spans="1:26" ht="15.75" customHeight="1">
      <c r="A534" s="40" t="s">
        <v>1018</v>
      </c>
      <c r="B534" s="24" t="s">
        <v>1019</v>
      </c>
      <c r="C534" s="25">
        <v>43688</v>
      </c>
      <c r="D534" s="25">
        <v>43695</v>
      </c>
      <c r="E534" s="29">
        <f t="shared" si="8"/>
        <v>7</v>
      </c>
      <c r="F534" s="27" t="s">
        <v>65</v>
      </c>
      <c r="G534" s="29"/>
      <c r="H534" s="29"/>
      <c r="I534" s="28"/>
      <c r="J534" s="28"/>
    </row>
    <row r="535" spans="1:26" ht="15.75" customHeight="1">
      <c r="A535" s="40" t="s">
        <v>1189</v>
      </c>
      <c r="B535" s="24" t="s">
        <v>1190</v>
      </c>
      <c r="C535" s="25">
        <v>43806</v>
      </c>
      <c r="D535" s="25">
        <v>43813</v>
      </c>
      <c r="E535" s="29">
        <f t="shared" si="8"/>
        <v>7</v>
      </c>
      <c r="F535" s="27" t="s">
        <v>1191</v>
      </c>
      <c r="G535" s="28"/>
      <c r="H535" s="29" t="s">
        <v>1192</v>
      </c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44" t="s">
        <v>1005</v>
      </c>
      <c r="B536" s="37" t="s">
        <v>1208</v>
      </c>
      <c r="C536" s="25">
        <v>43962</v>
      </c>
      <c r="D536" s="26">
        <v>43969</v>
      </c>
      <c r="E536" s="29">
        <f t="shared" si="8"/>
        <v>7</v>
      </c>
      <c r="F536" s="27" t="s">
        <v>0</v>
      </c>
      <c r="G536" s="29"/>
      <c r="H536" s="29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652</v>
      </c>
      <c r="B537" s="24" t="s">
        <v>653</v>
      </c>
      <c r="C537" s="25">
        <v>43354</v>
      </c>
      <c r="D537" s="26">
        <v>43360</v>
      </c>
      <c r="E537" s="27">
        <f t="shared" si="8"/>
        <v>6</v>
      </c>
      <c r="F537" s="27"/>
      <c r="G537" s="29"/>
      <c r="H537" s="29"/>
      <c r="I537" s="28"/>
      <c r="J537" s="28"/>
    </row>
    <row r="538" spans="1:26" ht="15.75" customHeight="1">
      <c r="A538" s="28" t="s">
        <v>1669</v>
      </c>
      <c r="B538" s="28" t="s">
        <v>1670</v>
      </c>
      <c r="C538" s="25">
        <v>44131</v>
      </c>
      <c r="D538" s="26">
        <v>44137</v>
      </c>
      <c r="E538" s="27">
        <f t="shared" si="8"/>
        <v>6</v>
      </c>
      <c r="F538" s="27" t="s">
        <v>0</v>
      </c>
      <c r="G538" s="29" t="s">
        <v>7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636</v>
      </c>
      <c r="B539" s="24" t="s">
        <v>637</v>
      </c>
      <c r="C539" s="25">
        <v>43345</v>
      </c>
      <c r="D539" s="26">
        <v>43350</v>
      </c>
      <c r="E539" s="27">
        <f t="shared" si="8"/>
        <v>5</v>
      </c>
      <c r="F539" s="3"/>
      <c r="G539" s="3"/>
      <c r="H539" s="3"/>
      <c r="I539" s="1"/>
      <c r="J539" s="1"/>
    </row>
    <row r="540" spans="1:26" ht="15.75" customHeight="1">
      <c r="A540" s="28" t="s">
        <v>645</v>
      </c>
      <c r="B540" s="24" t="s">
        <v>646</v>
      </c>
      <c r="C540" s="25">
        <v>43349</v>
      </c>
      <c r="D540" s="26">
        <v>43354</v>
      </c>
      <c r="E540" s="27">
        <f t="shared" si="8"/>
        <v>5</v>
      </c>
      <c r="F540" s="3"/>
      <c r="G540" s="3"/>
      <c r="H540" s="3"/>
      <c r="I540" s="1"/>
      <c r="J540" s="1"/>
    </row>
    <row r="541" spans="1:26" ht="15.75" customHeight="1">
      <c r="A541" s="23" t="s">
        <v>654</v>
      </c>
      <c r="B541" s="24" t="s">
        <v>655</v>
      </c>
      <c r="C541" s="25">
        <v>43359</v>
      </c>
      <c r="D541" s="26">
        <v>43364</v>
      </c>
      <c r="E541" s="27">
        <f t="shared" si="8"/>
        <v>5</v>
      </c>
      <c r="F541" s="3"/>
      <c r="G541" s="3"/>
      <c r="H541" s="3"/>
      <c r="I541" s="1"/>
      <c r="J541" s="1"/>
    </row>
    <row r="542" spans="1:26" ht="15.75" customHeight="1">
      <c r="A542" s="23" t="s">
        <v>673</v>
      </c>
      <c r="B542" s="24" t="s">
        <v>674</v>
      </c>
      <c r="C542" s="25">
        <v>43379</v>
      </c>
      <c r="D542" s="26">
        <v>43384</v>
      </c>
      <c r="E542" s="27">
        <f t="shared" si="8"/>
        <v>5</v>
      </c>
      <c r="F542" s="3"/>
      <c r="G542" s="3"/>
      <c r="H542" s="3"/>
      <c r="I542" s="1"/>
      <c r="J542" s="1"/>
    </row>
    <row r="543" spans="1:26" ht="15.75" customHeight="1">
      <c r="A543" s="40" t="s">
        <v>793</v>
      </c>
      <c r="B543" s="24" t="s">
        <v>794</v>
      </c>
      <c r="C543" s="25">
        <v>43527</v>
      </c>
      <c r="D543" s="25">
        <v>43532</v>
      </c>
      <c r="E543" s="29">
        <f t="shared" si="8"/>
        <v>5</v>
      </c>
      <c r="F543" s="41" t="s">
        <v>789</v>
      </c>
      <c r="G543" s="29" t="s">
        <v>1</v>
      </c>
      <c r="H543" s="29"/>
      <c r="I543" s="28"/>
      <c r="J543" s="28"/>
    </row>
    <row r="544" spans="1:26" ht="15.75" customHeight="1">
      <c r="A544" s="23" t="s">
        <v>904</v>
      </c>
      <c r="B544" s="24" t="s">
        <v>905</v>
      </c>
      <c r="C544" s="25">
        <v>43605</v>
      </c>
      <c r="D544" s="25">
        <v>43610</v>
      </c>
      <c r="E544" s="29">
        <f t="shared" si="8"/>
        <v>5</v>
      </c>
      <c r="F544" s="27" t="s">
        <v>0</v>
      </c>
      <c r="G544" s="29" t="s">
        <v>906</v>
      </c>
      <c r="H544" s="3"/>
    </row>
    <row r="545" spans="1:26" ht="15.75" customHeight="1">
      <c r="A545" s="44" t="s">
        <v>1071</v>
      </c>
      <c r="B545" s="36" t="s">
        <v>1072</v>
      </c>
      <c r="C545" s="25">
        <v>43725</v>
      </c>
      <c r="D545" s="25">
        <v>43730</v>
      </c>
      <c r="E545" s="29">
        <f t="shared" si="8"/>
        <v>5</v>
      </c>
      <c r="F545" s="27" t="s">
        <v>1073</v>
      </c>
      <c r="G545" s="29" t="s">
        <v>1074</v>
      </c>
      <c r="H545" s="29"/>
      <c r="I545" s="28"/>
      <c r="J545" s="28"/>
    </row>
    <row r="546" spans="1:26" ht="15.75" customHeight="1">
      <c r="A546" s="40" t="s">
        <v>1113</v>
      </c>
      <c r="B546" s="36" t="s">
        <v>1114</v>
      </c>
      <c r="C546" s="25">
        <v>43745</v>
      </c>
      <c r="D546" s="25">
        <v>43750</v>
      </c>
      <c r="E546" s="29">
        <f t="shared" si="8"/>
        <v>5</v>
      </c>
      <c r="F546" s="27" t="s">
        <v>0</v>
      </c>
      <c r="G546" s="29"/>
      <c r="H546" s="29"/>
      <c r="I546" s="28"/>
      <c r="J546" s="28"/>
    </row>
    <row r="547" spans="1:26" ht="15.75" customHeight="1">
      <c r="A547" s="40" t="s">
        <v>1147</v>
      </c>
      <c r="B547" s="24" t="s">
        <v>1148</v>
      </c>
      <c r="C547" s="25">
        <v>43780</v>
      </c>
      <c r="D547" s="25">
        <v>43785</v>
      </c>
      <c r="E547" s="29">
        <f t="shared" si="8"/>
        <v>5</v>
      </c>
      <c r="F547" s="27" t="s">
        <v>940</v>
      </c>
      <c r="G547" s="3"/>
      <c r="H547" s="3"/>
      <c r="I547" s="1"/>
      <c r="J547" s="1"/>
    </row>
    <row r="548" spans="1:26" ht="15.75" customHeight="1">
      <c r="A548" s="28" t="s">
        <v>1293</v>
      </c>
      <c r="B548" s="28" t="s">
        <v>1294</v>
      </c>
      <c r="C548" s="25">
        <v>43886</v>
      </c>
      <c r="D548" s="26">
        <v>43891</v>
      </c>
      <c r="E548" s="27">
        <f t="shared" si="8"/>
        <v>5</v>
      </c>
      <c r="F548" s="27" t="s">
        <v>0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3" t="s">
        <v>641</v>
      </c>
      <c r="B549" s="24" t="s">
        <v>642</v>
      </c>
      <c r="C549" s="25">
        <v>43349</v>
      </c>
      <c r="D549" s="26">
        <v>43353</v>
      </c>
      <c r="E549" s="27">
        <f t="shared" si="8"/>
        <v>4</v>
      </c>
      <c r="F549" s="3"/>
      <c r="G549" s="3"/>
      <c r="H549" s="3"/>
      <c r="I549" s="1"/>
      <c r="J549" s="1"/>
    </row>
    <row r="550" spans="1:26" ht="15.75" customHeight="1">
      <c r="A550" s="23" t="s">
        <v>649</v>
      </c>
      <c r="B550" s="24" t="s">
        <v>634</v>
      </c>
      <c r="C550" s="25">
        <v>43352</v>
      </c>
      <c r="D550" s="26">
        <v>43356</v>
      </c>
      <c r="E550" s="27">
        <f t="shared" si="8"/>
        <v>4</v>
      </c>
      <c r="F550" s="3"/>
      <c r="G550" s="3"/>
      <c r="H550" s="3"/>
      <c r="I550" s="1"/>
      <c r="J550" s="1"/>
    </row>
    <row r="551" spans="1:26" ht="15.75" customHeight="1">
      <c r="A551" s="23" t="s">
        <v>662</v>
      </c>
      <c r="B551" s="24" t="s">
        <v>663</v>
      </c>
      <c r="C551" s="25">
        <v>43365</v>
      </c>
      <c r="D551" s="26">
        <v>43369</v>
      </c>
      <c r="E551" s="27">
        <f t="shared" si="8"/>
        <v>4</v>
      </c>
      <c r="F551" s="3"/>
      <c r="G551" s="3"/>
      <c r="H551" s="3"/>
      <c r="I551" s="1"/>
      <c r="J551" s="1"/>
    </row>
    <row r="552" spans="1:26" ht="15.75" customHeight="1">
      <c r="A552" s="28" t="s">
        <v>666</v>
      </c>
      <c r="B552" s="24" t="s">
        <v>667</v>
      </c>
      <c r="C552" s="25">
        <v>43375</v>
      </c>
      <c r="D552" s="26">
        <v>43379</v>
      </c>
      <c r="E552" s="27">
        <f t="shared" si="8"/>
        <v>4</v>
      </c>
      <c r="F552" s="3"/>
      <c r="G552" s="3"/>
      <c r="H552" s="3"/>
      <c r="I552" s="1"/>
      <c r="J552" s="1"/>
    </row>
    <row r="553" spans="1:26">
      <c r="A553" s="28" t="s">
        <v>669</v>
      </c>
      <c r="B553" s="24" t="s">
        <v>670</v>
      </c>
      <c r="C553" s="25">
        <v>43379</v>
      </c>
      <c r="D553" s="26">
        <v>43383</v>
      </c>
      <c r="E553" s="27">
        <f t="shared" si="8"/>
        <v>4</v>
      </c>
      <c r="F553" s="3"/>
      <c r="G553" s="3"/>
      <c r="H553" s="3"/>
      <c r="I553" s="1"/>
      <c r="J553" s="1"/>
    </row>
    <row r="554" spans="1:26" s="90" customFormat="1" ht="15.75" customHeight="1">
      <c r="A554" s="28" t="s">
        <v>746</v>
      </c>
      <c r="B554" s="24" t="s">
        <v>747</v>
      </c>
      <c r="C554" s="25">
        <v>43493</v>
      </c>
      <c r="D554" s="25">
        <v>43497</v>
      </c>
      <c r="E554" s="29">
        <f t="shared" si="8"/>
        <v>4</v>
      </c>
      <c r="F554" s="29" t="s">
        <v>748</v>
      </c>
      <c r="G554" s="29"/>
      <c r="H554" s="29"/>
      <c r="I554" s="28"/>
      <c r="J554" s="28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s="90" customFormat="1" ht="15.75" customHeight="1">
      <c r="A555" s="23" t="s">
        <v>826</v>
      </c>
      <c r="B555" s="24" t="s">
        <v>827</v>
      </c>
      <c r="C555" s="25">
        <v>43544</v>
      </c>
      <c r="D555" s="26">
        <v>43548</v>
      </c>
      <c r="E555" s="27">
        <f t="shared" si="8"/>
        <v>4</v>
      </c>
      <c r="F555" s="27" t="s">
        <v>0</v>
      </c>
      <c r="G555" s="29"/>
      <c r="H555" s="29"/>
      <c r="I555" s="28"/>
      <c r="J555" s="28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s="90" customFormat="1" ht="15.75" customHeight="1">
      <c r="A556" s="28" t="s">
        <v>934</v>
      </c>
      <c r="B556" s="24" t="s">
        <v>935</v>
      </c>
      <c r="C556" s="25">
        <v>43613</v>
      </c>
      <c r="D556" s="25">
        <v>43617</v>
      </c>
      <c r="E556" s="29">
        <f t="shared" si="8"/>
        <v>4</v>
      </c>
      <c r="F556" s="27" t="s">
        <v>0</v>
      </c>
      <c r="G556" s="29"/>
      <c r="H556" s="29"/>
      <c r="I556" s="28"/>
      <c r="J556" s="28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s="90" customFormat="1" ht="15.75" customHeight="1">
      <c r="A557" s="40" t="s">
        <v>1083</v>
      </c>
      <c r="B557" s="36" t="s">
        <v>1084</v>
      </c>
      <c r="C557" s="25">
        <v>43731</v>
      </c>
      <c r="D557" s="25">
        <v>43735</v>
      </c>
      <c r="E557" s="29">
        <f t="shared" si="8"/>
        <v>4</v>
      </c>
      <c r="F557" s="27" t="s">
        <v>1058</v>
      </c>
      <c r="G557" s="29"/>
      <c r="H557" s="29"/>
      <c r="I557" s="28"/>
      <c r="J557" s="28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s="90" customFormat="1" ht="15.75" customHeight="1">
      <c r="A558" s="28" t="s">
        <v>635</v>
      </c>
      <c r="B558" s="24" t="s">
        <v>634</v>
      </c>
      <c r="C558" s="25">
        <v>43346</v>
      </c>
      <c r="D558" s="26">
        <v>43349</v>
      </c>
      <c r="E558" s="27">
        <f t="shared" si="8"/>
        <v>3</v>
      </c>
      <c r="F558" s="3"/>
      <c r="G558" s="3"/>
      <c r="H558" s="3"/>
      <c r="I558" s="1"/>
      <c r="J558" s="1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s="90" customFormat="1" ht="15.75" customHeight="1">
      <c r="A559" s="40" t="s">
        <v>870</v>
      </c>
      <c r="B559" s="24" t="s">
        <v>871</v>
      </c>
      <c r="C559" s="25">
        <v>43572</v>
      </c>
      <c r="D559" s="25">
        <v>43575</v>
      </c>
      <c r="E559" s="29">
        <f t="shared" si="8"/>
        <v>3</v>
      </c>
      <c r="F559" s="27" t="s">
        <v>0</v>
      </c>
      <c r="G559" s="29"/>
      <c r="H559" s="29"/>
      <c r="I559" s="28"/>
      <c r="J559" s="28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s="90" customFormat="1" ht="15.75" customHeight="1">
      <c r="A560" s="44" t="s">
        <v>1099</v>
      </c>
      <c r="B560" s="36" t="s">
        <v>1100</v>
      </c>
      <c r="C560" s="25">
        <v>43739</v>
      </c>
      <c r="D560" s="25">
        <v>43742</v>
      </c>
      <c r="E560" s="29">
        <f t="shared" si="8"/>
        <v>3</v>
      </c>
      <c r="F560" s="27" t="s">
        <v>1101</v>
      </c>
      <c r="G560" s="29"/>
      <c r="H560" s="29"/>
      <c r="I560" s="28"/>
      <c r="J560" s="28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s="90" customFormat="1" ht="15.75" customHeight="1">
      <c r="A561" s="40" t="s">
        <v>1203</v>
      </c>
      <c r="B561" s="28" t="s">
        <v>1204</v>
      </c>
      <c r="C561" s="25">
        <v>43818</v>
      </c>
      <c r="D561" s="25">
        <v>43821</v>
      </c>
      <c r="E561" s="29">
        <f t="shared" si="8"/>
        <v>3</v>
      </c>
      <c r="F561" s="32" t="s">
        <v>1205</v>
      </c>
      <c r="G561" s="29"/>
      <c r="H561" s="29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1667</v>
      </c>
      <c r="B562" s="28" t="s">
        <v>1668</v>
      </c>
      <c r="C562" s="25">
        <v>44132</v>
      </c>
      <c r="D562" s="25">
        <v>44135</v>
      </c>
      <c r="E562" s="27">
        <f t="shared" si="8"/>
        <v>3</v>
      </c>
      <c r="F562" s="27" t="s">
        <v>0</v>
      </c>
      <c r="G562" s="29"/>
      <c r="H562" s="29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3" t="s">
        <v>633</v>
      </c>
      <c r="B563" s="24" t="s">
        <v>634</v>
      </c>
      <c r="C563" s="25">
        <v>43345</v>
      </c>
      <c r="D563" s="26">
        <v>43347</v>
      </c>
      <c r="E563" s="27">
        <f t="shared" si="8"/>
        <v>2</v>
      </c>
      <c r="F563" s="3"/>
      <c r="G563" s="3"/>
      <c r="H563" s="3"/>
      <c r="I563" s="1"/>
      <c r="J563" s="1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s="90" customFormat="1" ht="15.75" customHeight="1">
      <c r="A564" s="23" t="s">
        <v>668</v>
      </c>
      <c r="B564" s="24" t="s">
        <v>634</v>
      </c>
      <c r="C564" s="25">
        <v>43379</v>
      </c>
      <c r="D564" s="26">
        <v>43381</v>
      </c>
      <c r="E564" s="27">
        <f t="shared" si="8"/>
        <v>2</v>
      </c>
      <c r="F564" s="3"/>
      <c r="G564" s="3"/>
      <c r="H564" s="3"/>
      <c r="I564" s="1"/>
      <c r="J564" s="1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s="90" customFormat="1" ht="15.75" customHeight="1">
      <c r="A565" s="28" t="s">
        <v>1358</v>
      </c>
      <c r="B565" s="28" t="s">
        <v>1359</v>
      </c>
      <c r="C565" s="25">
        <v>43923</v>
      </c>
      <c r="D565" s="25">
        <v>43925</v>
      </c>
      <c r="E565" s="29">
        <f t="shared" si="8"/>
        <v>2</v>
      </c>
      <c r="F565" s="27" t="s">
        <v>0</v>
      </c>
      <c r="G565" s="29"/>
      <c r="H565" s="29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1403</v>
      </c>
      <c r="B566" s="28" t="s">
        <v>1404</v>
      </c>
      <c r="C566" s="25">
        <v>43938</v>
      </c>
      <c r="D566" s="26">
        <v>43940</v>
      </c>
      <c r="E566" s="27">
        <f t="shared" si="8"/>
        <v>2</v>
      </c>
      <c r="F566" s="27" t="s">
        <v>1279</v>
      </c>
      <c r="G566" s="29"/>
      <c r="H566" s="29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s="90" customFormat="1" ht="15.75" customHeight="1">
      <c r="A567" s="28" t="s">
        <v>638</v>
      </c>
      <c r="B567" s="24" t="s">
        <v>634</v>
      </c>
      <c r="C567" s="25">
        <v>43352</v>
      </c>
      <c r="D567" s="26">
        <v>43353</v>
      </c>
      <c r="E567" s="27">
        <f t="shared" si="8"/>
        <v>1</v>
      </c>
      <c r="F567" s="3"/>
      <c r="G567" s="3"/>
      <c r="H567" s="3"/>
      <c r="I567" s="1"/>
      <c r="J567" s="1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s="90" customFormat="1">
      <c r="A568" s="40" t="s">
        <v>751</v>
      </c>
      <c r="B568" s="24" t="s">
        <v>752</v>
      </c>
      <c r="C568" s="25">
        <v>43497</v>
      </c>
      <c r="D568" s="25">
        <v>43498</v>
      </c>
      <c r="E568" s="29">
        <f t="shared" si="8"/>
        <v>1</v>
      </c>
      <c r="F568" s="29" t="s">
        <v>748</v>
      </c>
      <c r="G568" s="29"/>
      <c r="H568" s="29"/>
      <c r="I568" s="28"/>
      <c r="J568" s="2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s="99" customFormat="1" ht="15.75" customHeight="1">
      <c r="A569" s="44" t="s">
        <v>985</v>
      </c>
      <c r="B569" s="24" t="s">
        <v>986</v>
      </c>
      <c r="C569" s="25">
        <v>43665</v>
      </c>
      <c r="D569" s="25">
        <v>43666</v>
      </c>
      <c r="E569" s="29">
        <f t="shared" si="8"/>
        <v>1</v>
      </c>
      <c r="F569" s="27" t="s">
        <v>987</v>
      </c>
      <c r="G569" s="3"/>
      <c r="H569" s="3"/>
      <c r="I569" s="1"/>
      <c r="J569" s="1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s="90" customFormat="1" ht="15.75" customHeight="1">
      <c r="A570" s="40" t="s">
        <v>1252</v>
      </c>
      <c r="B570" s="28" t="s">
        <v>1253</v>
      </c>
      <c r="C570" s="25">
        <v>43862</v>
      </c>
      <c r="D570" s="25">
        <v>43863</v>
      </c>
      <c r="E570" s="27">
        <v>1</v>
      </c>
      <c r="F570" s="27" t="s">
        <v>0</v>
      </c>
      <c r="G570" s="29"/>
      <c r="H570" s="29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s="99" customFormat="1" ht="15.75" customHeight="1">
      <c r="A571" s="40" t="s">
        <v>953</v>
      </c>
      <c r="B571" s="24" t="s">
        <v>954</v>
      </c>
      <c r="C571" s="25">
        <v>43631</v>
      </c>
      <c r="D571" s="25">
        <v>43631</v>
      </c>
      <c r="E571" s="29">
        <f>D571-C571</f>
        <v>0</v>
      </c>
      <c r="F571" s="27" t="s">
        <v>955</v>
      </c>
      <c r="G571" s="29"/>
      <c r="H571" s="29"/>
      <c r="I571" s="28"/>
      <c r="J571" s="28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sortState xmlns:xlrd2="http://schemas.microsoft.com/office/spreadsheetml/2017/richdata2" ref="A1:Z1000">
    <sortCondition descending="1" ref="E1:E1000"/>
  </sortState>
  <hyperlinks>
    <hyperlink ref="J371" r:id="rId1" xr:uid="{00000000-0004-0000-0500-000000000000}"/>
    <hyperlink ref="J133" r:id="rId2" xr:uid="{00000000-0004-0000-0500-000001000000}"/>
    <hyperlink ref="J277" r:id="rId3" xr:uid="{00000000-0004-0000-0500-000002000000}"/>
    <hyperlink ref="J254" r:id="rId4" xr:uid="{00000000-0004-0000-0500-000003000000}"/>
    <hyperlink ref="J262" r:id="rId5" xr:uid="{00000000-0004-0000-0500-000004000000}"/>
    <hyperlink ref="J224" r:id="rId6" xr:uid="{00000000-0004-0000-0500-000005000000}"/>
    <hyperlink ref="J185" r:id="rId7" xr:uid="{00000000-0004-0000-0500-000006000000}"/>
    <hyperlink ref="J195" r:id="rId8" xr:uid="{00000000-0004-0000-0500-000007000000}"/>
    <hyperlink ref="J135" r:id="rId9" xr:uid="{00000000-0004-0000-0500-000008000000}"/>
    <hyperlink ref="J159" r:id="rId10" xr:uid="{00000000-0004-0000-0500-000009000000}"/>
    <hyperlink ref="J76" r:id="rId11" xr:uid="{00000000-0004-0000-0500-00000A000000}"/>
    <hyperlink ref="J39" r:id="rId12" xr:uid="{00000000-0004-0000-0500-00000B000000}"/>
    <hyperlink ref="J35" r:id="rId13" xr:uid="{00000000-0004-0000-0500-00000C000000}"/>
    <hyperlink ref="J446" r:id="rId14" xr:uid="{00000000-0004-0000-0500-00000D000000}"/>
    <hyperlink ref="J61" r:id="rId15" xr:uid="{00000000-0004-0000-0500-00000E000000}"/>
    <hyperlink ref="J154" r:id="rId16" xr:uid="{00000000-0004-0000-0500-00000F000000}"/>
    <hyperlink ref="J14" r:id="rId17" xr:uid="{00000000-0004-0000-0500-000010000000}"/>
    <hyperlink ref="J462" r:id="rId18" xr:uid="{00000000-0004-0000-0500-000011000000}"/>
    <hyperlink ref="J316" r:id="rId19" xr:uid="{00000000-0004-0000-0500-000012000000}"/>
    <hyperlink ref="J346" r:id="rId20" xr:uid="{00000000-0004-0000-0500-000013000000}"/>
    <hyperlink ref="J9" r:id="rId21" xr:uid="{00000000-0004-0000-0500-000014000000}"/>
    <hyperlink ref="J302" r:id="rId22" xr:uid="{00000000-0004-0000-0500-000015000000}"/>
    <hyperlink ref="J220" r:id="rId23" xr:uid="{00000000-0004-0000-0500-000016000000}"/>
    <hyperlink ref="J310" r:id="rId24" xr:uid="{00000000-0004-0000-0500-000017000000}"/>
    <hyperlink ref="J103" r:id="rId25" xr:uid="{00000000-0004-0000-0500-000018000000}"/>
    <hyperlink ref="J311" r:id="rId26" xr:uid="{00000000-0004-0000-0500-000019000000}"/>
    <hyperlink ref="J167" r:id="rId27" xr:uid="{00000000-0004-0000-0500-00001A000000}"/>
    <hyperlink ref="J259" r:id="rId28" xr:uid="{00000000-0004-0000-0500-00001B000000}"/>
    <hyperlink ref="J447" r:id="rId29" xr:uid="{00000000-0004-0000-0500-00001C000000}"/>
    <hyperlink ref="J5" r:id="rId30" xr:uid="{00000000-0004-0000-0500-00001D000000}"/>
    <hyperlink ref="J365" r:id="rId31" xr:uid="{00000000-0004-0000-0500-00001E000000}"/>
    <hyperlink ref="J23" r:id="rId32" xr:uid="{00000000-0004-0000-0500-00001F000000}"/>
    <hyperlink ref="J111" r:id="rId33" xr:uid="{00000000-0004-0000-0500-000020000000}"/>
    <hyperlink ref="J252" r:id="rId34" xr:uid="{00000000-0004-0000-0500-000021000000}"/>
    <hyperlink ref="J86" r:id="rId35" xr:uid="{00000000-0004-0000-0500-000022000000}"/>
    <hyperlink ref="J24" r:id="rId36" xr:uid="{00000000-0004-0000-0500-000023000000}"/>
    <hyperlink ref="J523" r:id="rId37" xr:uid="{00000000-0004-0000-0500-000024000000}"/>
    <hyperlink ref="J456" r:id="rId38" xr:uid="{00000000-0004-0000-0500-000025000000}"/>
    <hyperlink ref="J353" r:id="rId39" xr:uid="{00000000-0004-0000-0500-000026000000}"/>
    <hyperlink ref="J229" r:id="rId40" xr:uid="{00000000-0004-0000-0500-000027000000}"/>
    <hyperlink ref="J440" r:id="rId41" xr:uid="{00000000-0004-0000-0500-000028000000}"/>
    <hyperlink ref="J62" r:id="rId42" xr:uid="{00000000-0004-0000-0500-000029000000}"/>
    <hyperlink ref="J217" r:id="rId43" xr:uid="{00000000-0004-0000-0500-00002A000000}"/>
    <hyperlink ref="J48" r:id="rId44" xr:uid="{00000000-0004-0000-0500-00002B000000}"/>
    <hyperlink ref="J223" r:id="rId45" xr:uid="{00000000-0004-0000-0500-00002C000000}"/>
    <hyperlink ref="J317" r:id="rId46" xr:uid="{00000000-0004-0000-0500-00002D000000}"/>
    <hyperlink ref="J203" r:id="rId47" xr:uid="{00000000-0004-0000-0500-00002E000000}"/>
    <hyperlink ref="J430" r:id="rId48" xr:uid="{00000000-0004-0000-0500-00002F000000}"/>
    <hyperlink ref="J324" r:id="rId49" xr:uid="{00000000-0004-0000-0500-000030000000}"/>
    <hyperlink ref="J45" r:id="rId50" xr:uid="{00000000-0004-0000-0500-000031000000}"/>
    <hyperlink ref="J253" r:id="rId51" xr:uid="{00000000-0004-0000-0500-000032000000}"/>
    <hyperlink ref="J289" r:id="rId52" xr:uid="{00000000-0004-0000-0500-000033000000}"/>
    <hyperlink ref="J260" r:id="rId53" xr:uid="{00000000-0004-0000-0500-000034000000}"/>
    <hyperlink ref="J54" r:id="rId54" xr:uid="{00000000-0004-0000-0500-000035000000}"/>
    <hyperlink ref="J38" r:id="rId55" xr:uid="{00000000-0004-0000-0500-000036000000}"/>
    <hyperlink ref="J43" r:id="rId56" xr:uid="{00000000-0004-0000-0500-000037000000}"/>
    <hyperlink ref="J53" r:id="rId57" xr:uid="{00000000-0004-0000-0500-000038000000}"/>
    <hyperlink ref="J158" r:id="rId58" xr:uid="{00000000-0004-0000-0500-000039000000}"/>
    <hyperlink ref="J30" r:id="rId59" xr:uid="{00000000-0004-0000-0500-00003A000000}"/>
    <hyperlink ref="J12" r:id="rId60" xr:uid="{00000000-0004-0000-0500-00003B000000}"/>
    <hyperlink ref="J232" r:id="rId61" xr:uid="{00000000-0004-0000-0500-00003C000000}"/>
    <hyperlink ref="J243" r:id="rId62" xr:uid="{00000000-0004-0000-0500-00003D000000}"/>
    <hyperlink ref="J307" r:id="rId63" xr:uid="{00000000-0004-0000-0500-00003E000000}"/>
    <hyperlink ref="J349" r:id="rId64" xr:uid="{00000000-0004-0000-0500-00003F000000}"/>
    <hyperlink ref="J114" r:id="rId65" xr:uid="{00000000-0004-0000-0500-000040000000}"/>
    <hyperlink ref="J180" r:id="rId66" xr:uid="{00000000-0004-0000-0500-000041000000}"/>
    <hyperlink ref="J331" r:id="rId67" xr:uid="{00000000-0004-0000-0500-000042000000}"/>
    <hyperlink ref="J28" r:id="rId68" xr:uid="{00000000-0004-0000-0500-000043000000}"/>
    <hyperlink ref="J382" r:id="rId69" xr:uid="{00000000-0004-0000-0500-000044000000}"/>
    <hyperlink ref="J208" r:id="rId70" xr:uid="{00000000-0004-0000-0500-000045000000}"/>
    <hyperlink ref="J247" r:id="rId71" xr:uid="{00000000-0004-0000-0500-000046000000}"/>
    <hyperlink ref="J312" r:id="rId72" xr:uid="{00000000-0004-0000-0500-000047000000}"/>
    <hyperlink ref="J36" r:id="rId73" xr:uid="{00000000-0004-0000-0500-000048000000}"/>
    <hyperlink ref="J31" r:id="rId74" xr:uid="{00000000-0004-0000-0500-000049000000}"/>
    <hyperlink ref="J248" r:id="rId75" xr:uid="{00000000-0004-0000-0500-00004A000000}"/>
    <hyperlink ref="J75" r:id="rId76" xr:uid="{00000000-0004-0000-0500-00004B000000}"/>
    <hyperlink ref="J150" r:id="rId77" xr:uid="{00000000-0004-0000-0500-00004C000000}"/>
    <hyperlink ref="J88" r:id="rId78" xr:uid="{00000000-0004-0000-0500-00004D000000}"/>
    <hyperlink ref="J268" r:id="rId79" xr:uid="{00000000-0004-0000-0500-00004E000000}"/>
    <hyperlink ref="J141" r:id="rId80" xr:uid="{00000000-0004-0000-0500-00004F000000}"/>
    <hyperlink ref="J51" r:id="rId81" xr:uid="{00000000-0004-0000-0500-000050000000}"/>
    <hyperlink ref="J152" r:id="rId82" xr:uid="{00000000-0004-0000-0500-000051000000}"/>
    <hyperlink ref="J241" r:id="rId83" xr:uid="{00000000-0004-0000-0500-000052000000}"/>
    <hyperlink ref="J69" r:id="rId84" xr:uid="{00000000-0004-0000-0500-000053000000}"/>
    <hyperlink ref="J221" r:id="rId85" xr:uid="{00000000-0004-0000-0500-000054000000}"/>
    <hyperlink ref="J108" r:id="rId86" xr:uid="{00000000-0004-0000-0500-000055000000}"/>
    <hyperlink ref="J1" r:id="rId87" xr:uid="{00000000-0004-0000-0500-000056000000}"/>
    <hyperlink ref="J169" r:id="rId88" xr:uid="{00000000-0004-0000-0500-000057000000}"/>
    <hyperlink ref="J249" r:id="rId89" xr:uid="{00000000-0004-0000-0500-000058000000}"/>
    <hyperlink ref="J314" r:id="rId90" xr:uid="{00000000-0004-0000-0500-000059000000}"/>
    <hyperlink ref="J44" r:id="rId91" xr:uid="{00000000-0004-0000-0500-00005A000000}"/>
    <hyperlink ref="J369" r:id="rId92" xr:uid="{00000000-0004-0000-0500-00005B000000}"/>
    <hyperlink ref="J222" r:id="rId93" xr:uid="{00000000-0004-0000-0500-00005C000000}"/>
    <hyperlink ref="J104" r:id="rId94" xr:uid="{00000000-0004-0000-0500-00005D000000}"/>
    <hyperlink ref="J66" r:id="rId95" xr:uid="{00000000-0004-0000-0500-00005E000000}"/>
    <hyperlink ref="J139" r:id="rId96" xr:uid="{00000000-0004-0000-0500-00005F000000}"/>
    <hyperlink ref="J41" r:id="rId97" xr:uid="{00000000-0004-0000-0500-000060000000}"/>
    <hyperlink ref="J122" r:id="rId98" xr:uid="{00000000-0004-0000-0500-000061000000}"/>
    <hyperlink ref="J337" r:id="rId99" xr:uid="{00000000-0004-0000-0500-000062000000}"/>
    <hyperlink ref="J304" r:id="rId100" xr:uid="{00000000-0004-0000-0500-000063000000}"/>
    <hyperlink ref="J32" r:id="rId101" xr:uid="{00000000-0004-0000-0500-000064000000}"/>
    <hyperlink ref="J47" r:id="rId102" xr:uid="{00000000-0004-0000-0500-000065000000}"/>
    <hyperlink ref="J21" r:id="rId103" xr:uid="{00000000-0004-0000-0500-000066000000}"/>
    <hyperlink ref="J177" r:id="rId104" xr:uid="{00000000-0004-0000-0500-000067000000}"/>
    <hyperlink ref="J256" r:id="rId105" xr:uid="{00000000-0004-0000-0500-000068000000}"/>
    <hyperlink ref="J96" r:id="rId106" xr:uid="{00000000-0004-0000-0500-000069000000}"/>
    <hyperlink ref="J87" r:id="rId107" xr:uid="{00000000-0004-0000-0500-00006A000000}"/>
    <hyperlink ref="J34" r:id="rId108" xr:uid="{00000000-0004-0000-0500-00006B000000}"/>
    <hyperlink ref="J123" r:id="rId109" xr:uid="{00000000-0004-0000-0500-00006C000000}"/>
    <hyperlink ref="J15" r:id="rId110" xr:uid="{00000000-0004-0000-0500-00006D000000}"/>
    <hyperlink ref="J204" r:id="rId111" xr:uid="{00000000-0004-0000-0500-00006E000000}"/>
    <hyperlink ref="J6" r:id="rId112" xr:uid="{00000000-0004-0000-0500-00006F000000}"/>
    <hyperlink ref="J93" r:id="rId113" xr:uid="{00000000-0004-0000-0500-000070000000}"/>
    <hyperlink ref="J78" r:id="rId114" xr:uid="{00000000-0004-0000-0500-000071000000}"/>
    <hyperlink ref="J164" r:id="rId115" xr:uid="{00000000-0004-0000-0500-000072000000}"/>
    <hyperlink ref="J83" r:id="rId116" xr:uid="{00000000-0004-0000-0500-000073000000}"/>
    <hyperlink ref="J282" r:id="rId117" xr:uid="{00000000-0004-0000-0500-000074000000}"/>
    <hyperlink ref="J52" r:id="rId118" xr:uid="{00000000-0004-0000-0500-000075000000}"/>
    <hyperlink ref="J55" r:id="rId119" xr:uid="{00000000-0004-0000-0500-000076000000}"/>
    <hyperlink ref="J4" r:id="rId120" xr:uid="{00000000-0004-0000-0500-000077000000}"/>
    <hyperlink ref="J13" r:id="rId121" xr:uid="{00000000-0004-0000-0500-000078000000}"/>
    <hyperlink ref="J20" r:id="rId122" xr:uid="{00000000-0004-0000-0500-000079000000}"/>
    <hyperlink ref="J65" r:id="rId123" xr:uid="{00000000-0004-0000-0500-00007A000000}"/>
    <hyperlink ref="J26" r:id="rId124" xr:uid="{00000000-0004-0000-0500-00007B000000}"/>
    <hyperlink ref="J184" r:id="rId125" xr:uid="{00000000-0004-0000-0500-00007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/>
  <dcterms:created xsi:type="dcterms:W3CDTF">2006-09-16T00:00:00Z</dcterms:created>
  <dcterms:modified xsi:type="dcterms:W3CDTF">2022-07-10T00:43:08Z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